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9" i="1" l="1"/>
  <c r="J70" i="1" l="1"/>
  <c r="F32" i="1"/>
  <c r="J32" i="1"/>
  <c r="F127" i="1" l="1"/>
  <c r="G127" i="1"/>
  <c r="H127" i="1"/>
  <c r="I127" i="1"/>
  <c r="J127" i="1"/>
  <c r="L127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L138" i="1" s="1"/>
  <c r="J137" i="1"/>
  <c r="I137" i="1"/>
  <c r="H137" i="1"/>
  <c r="G137" i="1"/>
  <c r="F137" i="1"/>
  <c r="B128" i="1"/>
  <c r="A128" i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J81" i="1" s="1"/>
  <c r="I80" i="1"/>
  <c r="H80" i="1"/>
  <c r="G80" i="1"/>
  <c r="F80" i="1"/>
  <c r="B71" i="1"/>
  <c r="A71" i="1"/>
  <c r="L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J43" i="1" s="1"/>
  <c r="I42" i="1"/>
  <c r="H42" i="1"/>
  <c r="G42" i="1"/>
  <c r="F42" i="1"/>
  <c r="B33" i="1"/>
  <c r="A33" i="1"/>
  <c r="L32" i="1"/>
  <c r="I32" i="1"/>
  <c r="H32" i="1"/>
  <c r="H43" i="1" s="1"/>
  <c r="G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J176" i="1" l="1"/>
  <c r="F62" i="1"/>
  <c r="J62" i="1"/>
  <c r="H81" i="1"/>
  <c r="H196" i="1" s="1"/>
  <c r="G43" i="1"/>
  <c r="G196" i="1" s="1"/>
  <c r="I43" i="1"/>
  <c r="I196" i="1" s="1"/>
  <c r="J24" i="1"/>
  <c r="J119" i="1"/>
  <c r="F119" i="1"/>
  <c r="J100" i="1"/>
  <c r="F100" i="1"/>
  <c r="F81" i="1"/>
  <c r="F43" i="1"/>
  <c r="L119" i="1"/>
  <c r="L196" i="1" s="1"/>
  <c r="L100" i="1"/>
  <c r="L81" i="1"/>
  <c r="L62" i="1"/>
  <c r="L43" i="1"/>
  <c r="L24" i="1"/>
  <c r="L199" i="1" s="1"/>
  <c r="F24" i="1"/>
  <c r="J196" i="1" l="1"/>
  <c r="F196" i="1"/>
</calcChain>
</file>

<file path=xl/sharedStrings.xml><?xml version="1.0" encoding="utf-8"?>
<sst xmlns="http://schemas.openxmlformats.org/spreadsheetml/2006/main" count="271" uniqueCount="68">
  <si>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</si>
  <si>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</si>
  <si>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</si>
  <si>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</si>
  <si>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</si>
  <si>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</si>
  <si>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</si>
  <si>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</si>
  <si>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</si>
  <si>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</si>
  <si>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</si>
  <si>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</si>
  <si>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</si>
  <si>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</si>
  <si>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</si>
  <si>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</si>
  <si>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</si>
  <si>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</si>
  <si>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</si>
  <si>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</si>
  <si>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</si>
  <si>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</si>
  <si>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</si>
  <si>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</si>
  <si>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</si>
  <si>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</si>
  <si>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</si>
  <si>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</si>
  <si>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</si>
  <si>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</si>
  <si>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</si>
  <si>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</si>
  <si>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</si>
  <si>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</si>
  <si>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</si>
  <si>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</si>
  <si>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</si>
  <si>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</si>
  <si>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"Белозерская СОШ им. Коробейникова"</t>
  </si>
  <si>
    <t>Директор школы</t>
  </si>
  <si>
    <t>Т.В.Еланцева</t>
  </si>
  <si>
    <t>Котлета мясная</t>
  </si>
  <si>
    <t>Чай с сахаром</t>
  </si>
  <si>
    <t>Хлеб пшеничный</t>
  </si>
  <si>
    <t>Хлеб ржано-пшеничный</t>
  </si>
  <si>
    <t>Каша молочная  с крупой</t>
  </si>
  <si>
    <t>Сыр порциями</t>
  </si>
  <si>
    <t>Компот из смеси сухофруктов</t>
  </si>
  <si>
    <t>Щи из свежей капусты с картофелем</t>
  </si>
  <si>
    <t>Гуляш</t>
  </si>
  <si>
    <t>Напиток шиповника</t>
  </si>
  <si>
    <t>Бедро куриное запеченное</t>
  </si>
  <si>
    <t>Чай с лимоном</t>
  </si>
  <si>
    <t>Тефтели мясные</t>
  </si>
  <si>
    <t>Компот из свежих плодов</t>
  </si>
  <si>
    <t>Борщ со сметаной</t>
  </si>
  <si>
    <t>Котлета рыбная</t>
  </si>
  <si>
    <t>Мясо, тушенное с овощами</t>
  </si>
  <si>
    <t>Каша гречневая с соусом красным основным</t>
  </si>
  <si>
    <t>Макаронные изделия отварные с соусом красным основным</t>
  </si>
  <si>
    <t>Каша перловая со сметанным соусом</t>
  </si>
  <si>
    <t>Каша пшеничная с соусом красным основным</t>
  </si>
  <si>
    <t>Каша ячневая с соусом красным основным</t>
  </si>
  <si>
    <t>Биточек куриный</t>
  </si>
  <si>
    <t>Биточек куриные</t>
  </si>
  <si>
    <t>Каша пшенная</t>
  </si>
  <si>
    <t xml:space="preserve">Каша пшенная 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</si>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</sst>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2" borderId="9" xfId="0" applyFont="1" applyFill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8" xfId="0" applyBorder="1"/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0" fillId="0" borderId="1" xfId="0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abSelected="1" workbookViewId="0">
      <pane xSplit="4" ySplit="5" topLeftCell="E131" activePane="bottomRight" state="frozen"/>
      <selection activeCell="J3" sqref="J3"/>
      <selection pane="topRight"/>
      <selection pane="bottomLeft"/>
      <selection pane="bottomRight" activeCell="A139" sqref="A139:L19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4.42578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79" t="s">
        <v>38</v>
      </c>
      <c r="D1" s="80"/>
      <c r="E1" s="80"/>
      <c r="F1" s="3" t="s">
        <v>1</v>
      </c>
      <c r="G1" s="1" t="s">
        <v>2</v>
      </c>
      <c r="H1" s="81" t="s">
        <v>39</v>
      </c>
      <c r="I1" s="81"/>
      <c r="J1" s="81"/>
      <c r="K1" s="81"/>
    </row>
    <row r="2" spans="1:12" ht="18" x14ac:dyDescent="0.2">
      <c r="A2" s="4" t="s">
        <v>3</v>
      </c>
      <c r="C2" s="1"/>
      <c r="G2" s="1" t="s">
        <v>4</v>
      </c>
      <c r="H2" s="81" t="s">
        <v>40</v>
      </c>
      <c r="I2" s="81"/>
      <c r="J2" s="81"/>
      <c r="K2" s="81"/>
    </row>
    <row r="3" spans="1:12" ht="17.25" customHeight="1" x14ac:dyDescent="0.2">
      <c r="A3" s="5" t="s">
        <v>5</v>
      </c>
      <c r="C3" s="1"/>
      <c r="D3" s="6"/>
      <c r="E3" s="7" t="s">
        <v>67</v>
      </c>
      <c r="G3" s="1" t="s">
        <v>6</v>
      </c>
      <c r="H3" s="8">
        <v>1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>
        <v>1</v>
      </c>
      <c r="B6" s="17">
        <v>1</v>
      </c>
      <c r="C6" s="18" t="s">
        <v>22</v>
      </c>
      <c r="D6" s="19" t="s">
        <v>23</v>
      </c>
      <c r="E6" s="63" t="s">
        <v>51</v>
      </c>
      <c r="F6" s="64">
        <v>80</v>
      </c>
      <c r="G6" s="64">
        <v>21.1</v>
      </c>
      <c r="H6" s="64">
        <v>13.6</v>
      </c>
      <c r="I6" s="64">
        <v>0</v>
      </c>
      <c r="J6" s="64">
        <v>158</v>
      </c>
      <c r="K6" s="65">
        <v>637</v>
      </c>
      <c r="L6" s="64">
        <v>34</v>
      </c>
    </row>
    <row r="7" spans="1:12" ht="15" x14ac:dyDescent="0.25">
      <c r="A7" s="23"/>
      <c r="B7" s="24"/>
      <c r="C7" s="25"/>
      <c r="D7" s="26"/>
      <c r="E7" s="66" t="s">
        <v>58</v>
      </c>
      <c r="F7" s="67">
        <v>220</v>
      </c>
      <c r="G7" s="67">
        <v>7.46</v>
      </c>
      <c r="H7" s="67">
        <v>5.61</v>
      </c>
      <c r="I7" s="67">
        <v>35.840000000000003</v>
      </c>
      <c r="J7" s="67">
        <v>151.44</v>
      </c>
      <c r="K7" s="68">
        <v>679</v>
      </c>
      <c r="L7" s="67">
        <v>10</v>
      </c>
    </row>
    <row r="8" spans="1:12" ht="15" x14ac:dyDescent="0.25">
      <c r="A8" s="23"/>
      <c r="B8" s="24"/>
      <c r="C8" s="25"/>
      <c r="D8" s="30" t="s">
        <v>24</v>
      </c>
      <c r="E8" s="66" t="s">
        <v>42</v>
      </c>
      <c r="F8" s="67">
        <v>200</v>
      </c>
      <c r="G8" s="67">
        <v>0.2</v>
      </c>
      <c r="H8" s="67">
        <v>0</v>
      </c>
      <c r="I8" s="67">
        <v>14</v>
      </c>
      <c r="J8" s="67">
        <v>79.099999999999994</v>
      </c>
      <c r="K8" s="68">
        <v>943</v>
      </c>
      <c r="L8" s="67">
        <v>2</v>
      </c>
    </row>
    <row r="9" spans="1:12" ht="15" x14ac:dyDescent="0.25">
      <c r="A9" s="23"/>
      <c r="B9" s="24"/>
      <c r="C9" s="25"/>
      <c r="D9" s="30" t="s">
        <v>25</v>
      </c>
      <c r="E9" s="66" t="s">
        <v>43</v>
      </c>
      <c r="F9" s="67">
        <v>60</v>
      </c>
      <c r="G9" s="67">
        <v>3.05</v>
      </c>
      <c r="H9" s="67">
        <v>0.47</v>
      </c>
      <c r="I9" s="67">
        <v>21.95</v>
      </c>
      <c r="J9" s="67">
        <v>81.460000000000008</v>
      </c>
      <c r="K9" s="68"/>
      <c r="L9" s="67">
        <v>4</v>
      </c>
    </row>
    <row r="10" spans="1:12" ht="15" x14ac:dyDescent="0.25">
      <c r="A10" s="23"/>
      <c r="B10" s="24"/>
      <c r="C10" s="25"/>
      <c r="D10" s="30" t="s">
        <v>26</v>
      </c>
      <c r="E10" s="66"/>
      <c r="F10" s="67"/>
      <c r="G10" s="67"/>
      <c r="H10" s="67"/>
      <c r="I10" s="67"/>
      <c r="J10" s="67"/>
      <c r="K10" s="68"/>
      <c r="L10" s="67"/>
    </row>
    <row r="11" spans="1:12" ht="15" x14ac:dyDescent="0.25">
      <c r="A11" s="23"/>
      <c r="B11" s="24"/>
      <c r="C11" s="25"/>
      <c r="D11" s="26"/>
      <c r="E11" s="66"/>
      <c r="F11" s="67"/>
      <c r="G11" s="67"/>
      <c r="H11" s="67"/>
      <c r="I11" s="67"/>
      <c r="J11" s="67"/>
      <c r="K11" s="68"/>
      <c r="L11" s="67"/>
    </row>
    <row r="12" spans="1:12" ht="15" x14ac:dyDescent="0.25">
      <c r="A12" s="23"/>
      <c r="B12" s="24"/>
      <c r="C12" s="25"/>
      <c r="D12" s="26"/>
      <c r="E12" s="66"/>
      <c r="F12" s="67"/>
      <c r="G12" s="67"/>
      <c r="H12" s="67"/>
      <c r="I12" s="67"/>
      <c r="J12" s="67"/>
      <c r="K12" s="68"/>
      <c r="L12" s="67"/>
    </row>
    <row r="13" spans="1:12" ht="15" x14ac:dyDescent="0.25">
      <c r="A13" s="31"/>
      <c r="B13" s="32"/>
      <c r="C13" s="33"/>
      <c r="D13" s="34" t="s">
        <v>27</v>
      </c>
      <c r="E13" s="69"/>
      <c r="F13" s="70">
        <f>SUM(F6:F12)</f>
        <v>560</v>
      </c>
      <c r="G13" s="70">
        <f t="shared" ref="G13:J13" si="0">SUM(G6:G12)</f>
        <v>31.810000000000002</v>
      </c>
      <c r="H13" s="70">
        <f t="shared" si="0"/>
        <v>19.68</v>
      </c>
      <c r="I13" s="70">
        <f t="shared" si="0"/>
        <v>71.790000000000006</v>
      </c>
      <c r="J13" s="70">
        <f t="shared" si="0"/>
        <v>470</v>
      </c>
      <c r="K13" s="71"/>
      <c r="L13" s="70">
        <f>SUM(L6:L12)</f>
        <v>50</v>
      </c>
    </row>
    <row r="14" spans="1:12" ht="15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66"/>
      <c r="F14" s="67"/>
      <c r="G14" s="67"/>
      <c r="H14" s="67"/>
      <c r="I14" s="67"/>
      <c r="J14" s="67"/>
      <c r="K14" s="68"/>
      <c r="L14" s="67"/>
    </row>
    <row r="15" spans="1:12" ht="15" x14ac:dyDescent="0.25">
      <c r="A15" s="23"/>
      <c r="B15" s="24"/>
      <c r="C15" s="25"/>
      <c r="D15" s="30" t="s">
        <v>30</v>
      </c>
      <c r="E15" s="66"/>
      <c r="F15" s="67"/>
      <c r="G15" s="67"/>
      <c r="H15" s="67"/>
      <c r="I15" s="67"/>
      <c r="J15" s="67"/>
      <c r="K15" s="68"/>
      <c r="L15" s="67"/>
    </row>
    <row r="16" spans="1:12" ht="15" x14ac:dyDescent="0.25">
      <c r="A16" s="23"/>
      <c r="B16" s="24"/>
      <c r="C16" s="25"/>
      <c r="D16" s="30" t="s">
        <v>31</v>
      </c>
      <c r="E16" s="66" t="s">
        <v>51</v>
      </c>
      <c r="F16" s="67">
        <v>100</v>
      </c>
      <c r="G16" s="67">
        <v>21.1</v>
      </c>
      <c r="H16" s="67">
        <v>13.6</v>
      </c>
      <c r="I16" s="67">
        <v>0</v>
      </c>
      <c r="J16" s="67">
        <v>158</v>
      </c>
      <c r="K16" s="68">
        <v>637</v>
      </c>
      <c r="L16" s="67">
        <v>34</v>
      </c>
    </row>
    <row r="17" spans="1:12" ht="15" x14ac:dyDescent="0.25">
      <c r="A17" s="23"/>
      <c r="B17" s="24"/>
      <c r="C17" s="25"/>
      <c r="D17" s="30" t="s">
        <v>32</v>
      </c>
      <c r="E17" s="66" t="s">
        <v>58</v>
      </c>
      <c r="F17" s="67">
        <v>220</v>
      </c>
      <c r="G17" s="67">
        <v>7.46</v>
      </c>
      <c r="H17" s="67">
        <v>5.61</v>
      </c>
      <c r="I17" s="67">
        <v>35.840000000000003</v>
      </c>
      <c r="J17" s="67">
        <v>151.44</v>
      </c>
      <c r="K17" s="68">
        <v>679</v>
      </c>
      <c r="L17" s="67">
        <v>10</v>
      </c>
    </row>
    <row r="18" spans="1:12" ht="15" x14ac:dyDescent="0.25">
      <c r="A18" s="23"/>
      <c r="B18" s="24"/>
      <c r="C18" s="25"/>
      <c r="D18" s="30" t="s">
        <v>33</v>
      </c>
      <c r="E18" s="66" t="s">
        <v>42</v>
      </c>
      <c r="F18" s="67">
        <v>200</v>
      </c>
      <c r="G18" s="67">
        <v>0.2</v>
      </c>
      <c r="H18" s="67">
        <v>0</v>
      </c>
      <c r="I18" s="67">
        <v>14</v>
      </c>
      <c r="J18" s="67">
        <v>79.099999999999994</v>
      </c>
      <c r="K18" s="68">
        <v>943</v>
      </c>
      <c r="L18" s="67">
        <v>2</v>
      </c>
    </row>
    <row r="19" spans="1:12" ht="15" x14ac:dyDescent="0.25">
      <c r="A19" s="23"/>
      <c r="B19" s="24"/>
      <c r="C19" s="25"/>
      <c r="D19" s="30" t="s">
        <v>34</v>
      </c>
      <c r="E19" s="66" t="s">
        <v>43</v>
      </c>
      <c r="F19" s="67">
        <v>40</v>
      </c>
      <c r="G19" s="67">
        <v>4.5999999999999996</v>
      </c>
      <c r="H19" s="67">
        <v>0.72</v>
      </c>
      <c r="I19" s="67">
        <v>27.96</v>
      </c>
      <c r="J19" s="67">
        <v>40.729999999999997</v>
      </c>
      <c r="K19" s="68"/>
      <c r="L19" s="67">
        <v>2</v>
      </c>
    </row>
    <row r="20" spans="1:12" ht="15" x14ac:dyDescent="0.25">
      <c r="A20" s="23"/>
      <c r="B20" s="24"/>
      <c r="C20" s="25"/>
      <c r="D20" s="30" t="s">
        <v>35</v>
      </c>
      <c r="E20" s="66" t="s">
        <v>44</v>
      </c>
      <c r="F20" s="67">
        <v>40</v>
      </c>
      <c r="G20" s="67">
        <v>0.75</v>
      </c>
      <c r="H20" s="67">
        <v>0.11</v>
      </c>
      <c r="I20" s="67">
        <v>7.97</v>
      </c>
      <c r="J20" s="67">
        <v>40.729999999999997</v>
      </c>
      <c r="K20" s="68"/>
      <c r="L20" s="67">
        <v>2</v>
      </c>
    </row>
    <row r="21" spans="1:12" ht="15" x14ac:dyDescent="0.25">
      <c r="A21" s="23"/>
      <c r="B21" s="24"/>
      <c r="C21" s="25"/>
      <c r="D21" s="26"/>
      <c r="E21" s="66"/>
      <c r="F21" s="67"/>
      <c r="G21" s="67"/>
      <c r="H21" s="67"/>
      <c r="I21" s="67"/>
      <c r="J21" s="67"/>
      <c r="K21" s="68"/>
      <c r="L21" s="67"/>
    </row>
    <row r="22" spans="1:12" ht="15" x14ac:dyDescent="0.25">
      <c r="A22" s="23"/>
      <c r="B22" s="24"/>
      <c r="C22" s="25"/>
      <c r="D22" s="26"/>
      <c r="E22" s="66"/>
      <c r="F22" s="67"/>
      <c r="G22" s="67"/>
      <c r="H22" s="67"/>
      <c r="I22" s="67"/>
      <c r="J22" s="67"/>
      <c r="K22" s="68"/>
      <c r="L22" s="67"/>
    </row>
    <row r="23" spans="1:12" ht="15" x14ac:dyDescent="0.25">
      <c r="A23" s="31"/>
      <c r="B23" s="32"/>
      <c r="C23" s="33"/>
      <c r="D23" s="34" t="s">
        <v>27</v>
      </c>
      <c r="E23" s="69"/>
      <c r="F23" s="70">
        <f>SUM(F14:F22)</f>
        <v>600</v>
      </c>
      <c r="G23" s="70">
        <f t="shared" ref="G23:J23" si="1">SUM(G14:G22)</f>
        <v>34.11</v>
      </c>
      <c r="H23" s="70">
        <f t="shared" si="1"/>
        <v>20.04</v>
      </c>
      <c r="I23" s="70">
        <f t="shared" si="1"/>
        <v>85.77000000000001</v>
      </c>
      <c r="J23" s="70">
        <f t="shared" si="1"/>
        <v>470</v>
      </c>
      <c r="K23" s="71"/>
      <c r="L23" s="70">
        <f>SUM(L14:L22)</f>
        <v>50</v>
      </c>
    </row>
    <row r="24" spans="1:12" ht="15" x14ac:dyDescent="0.2">
      <c r="A24" s="41">
        <f>A6</f>
        <v>1</v>
      </c>
      <c r="B24" s="42">
        <f>B6</f>
        <v>1</v>
      </c>
      <c r="C24" s="76" t="s">
        <v>36</v>
      </c>
      <c r="D24" s="77"/>
      <c r="E24" s="72"/>
      <c r="F24" s="73">
        <f>F13+F23</f>
        <v>1160</v>
      </c>
      <c r="G24" s="73">
        <f t="shared" ref="G24:J24" si="2">G13+G23</f>
        <v>65.92</v>
      </c>
      <c r="H24" s="73">
        <f t="shared" si="2"/>
        <v>39.72</v>
      </c>
      <c r="I24" s="73">
        <f t="shared" si="2"/>
        <v>157.56</v>
      </c>
      <c r="J24" s="73">
        <f t="shared" si="2"/>
        <v>940</v>
      </c>
      <c r="K24" s="73"/>
      <c r="L24" s="73">
        <f>L13+L23</f>
        <v>100</v>
      </c>
    </row>
    <row r="25" spans="1:12" ht="15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45</v>
      </c>
      <c r="F25" s="21">
        <v>220</v>
      </c>
      <c r="G25" s="21">
        <v>3.4</v>
      </c>
      <c r="H25" s="21">
        <v>3.96</v>
      </c>
      <c r="I25" s="21">
        <v>27.83</v>
      </c>
      <c r="J25" s="21">
        <v>242.83</v>
      </c>
      <c r="K25" s="22">
        <v>168</v>
      </c>
      <c r="L25" s="21">
        <v>23</v>
      </c>
    </row>
    <row r="26" spans="1:12" ht="15" x14ac:dyDescent="0.25">
      <c r="A26" s="45"/>
      <c r="B26" s="24"/>
      <c r="C26" s="25"/>
      <c r="D26" s="26"/>
      <c r="E26" s="27" t="s">
        <v>46</v>
      </c>
      <c r="F26" s="28">
        <v>20</v>
      </c>
      <c r="G26" s="28">
        <v>4.6399999999999997</v>
      </c>
      <c r="H26" s="28">
        <v>5.9</v>
      </c>
      <c r="I26" s="28">
        <v>0</v>
      </c>
      <c r="J26" s="28">
        <v>65.709999999999994</v>
      </c>
      <c r="K26" s="29">
        <v>42</v>
      </c>
      <c r="L26" s="28">
        <v>18</v>
      </c>
    </row>
    <row r="27" spans="1:12" ht="15" x14ac:dyDescent="0.25">
      <c r="A27" s="45"/>
      <c r="B27" s="24"/>
      <c r="C27" s="25"/>
      <c r="D27" s="30" t="s">
        <v>24</v>
      </c>
      <c r="E27" s="27" t="s">
        <v>47</v>
      </c>
      <c r="F27" s="28">
        <v>200</v>
      </c>
      <c r="G27" s="28">
        <v>0.04</v>
      </c>
      <c r="H27" s="28">
        <v>0</v>
      </c>
      <c r="I27" s="28">
        <v>24.76</v>
      </c>
      <c r="J27" s="28">
        <v>80</v>
      </c>
      <c r="K27" s="29">
        <v>868</v>
      </c>
      <c r="L27" s="28">
        <v>5</v>
      </c>
    </row>
    <row r="28" spans="1:12" ht="15" x14ac:dyDescent="0.25">
      <c r="A28" s="45"/>
      <c r="B28" s="24"/>
      <c r="C28" s="25"/>
      <c r="D28" s="30" t="s">
        <v>25</v>
      </c>
      <c r="E28" s="27" t="s">
        <v>43</v>
      </c>
      <c r="F28" s="28">
        <v>60</v>
      </c>
      <c r="G28" s="28">
        <v>3.05</v>
      </c>
      <c r="H28" s="28">
        <v>0.47</v>
      </c>
      <c r="I28" s="28">
        <v>21.95</v>
      </c>
      <c r="J28" s="28">
        <v>81.460000000000008</v>
      </c>
      <c r="K28" s="29"/>
      <c r="L28" s="28">
        <v>4</v>
      </c>
    </row>
    <row r="29" spans="1:12" ht="15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27</v>
      </c>
      <c r="E32" s="35"/>
      <c r="F32" s="36">
        <f>SUM(F25:F28)</f>
        <v>500</v>
      </c>
      <c r="G32" s="36">
        <f>SUM(G25:G31)</f>
        <v>11.129999999999999</v>
      </c>
      <c r="H32" s="36">
        <f>SUM(H25:H31)</f>
        <v>10.33</v>
      </c>
      <c r="I32" s="36">
        <f>SUM(I25:I31)</f>
        <v>74.540000000000006</v>
      </c>
      <c r="J32" s="36">
        <f>SUM(J25:J28)</f>
        <v>470</v>
      </c>
      <c r="K32" s="37"/>
      <c r="L32" s="36">
        <f t="shared" ref="L32" si="3">SUM(L25:L31)</f>
        <v>50</v>
      </c>
    </row>
    <row r="33" spans="1:12" ht="15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 t="s">
        <v>46</v>
      </c>
      <c r="F33" s="28">
        <v>20</v>
      </c>
      <c r="G33" s="28">
        <v>4.6399999999999997</v>
      </c>
      <c r="H33" s="28">
        <v>5.9</v>
      </c>
      <c r="I33" s="28">
        <v>0</v>
      </c>
      <c r="J33" s="28">
        <v>65.709999999999994</v>
      </c>
      <c r="K33" s="29">
        <v>42</v>
      </c>
      <c r="L33" s="28">
        <v>18</v>
      </c>
    </row>
    <row r="34" spans="1:12" ht="15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31</v>
      </c>
      <c r="E35" s="27" t="s">
        <v>45</v>
      </c>
      <c r="F35" s="28">
        <v>220</v>
      </c>
      <c r="G35" s="28">
        <v>3.4</v>
      </c>
      <c r="H35" s="28">
        <v>3.96</v>
      </c>
      <c r="I35" s="28">
        <v>27.83</v>
      </c>
      <c r="J35" s="28">
        <v>242.83</v>
      </c>
      <c r="K35" s="29">
        <v>168</v>
      </c>
      <c r="L35" s="28">
        <v>23</v>
      </c>
    </row>
    <row r="36" spans="1:12" ht="17.25" customHeight="1" x14ac:dyDescent="0.25">
      <c r="A36" s="45"/>
      <c r="B36" s="24"/>
      <c r="C36" s="25"/>
      <c r="D36" s="50" t="s">
        <v>32</v>
      </c>
      <c r="E36" s="51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33</v>
      </c>
      <c r="E37" s="27" t="s">
        <v>47</v>
      </c>
      <c r="F37" s="28">
        <v>200</v>
      </c>
      <c r="G37" s="28">
        <v>0.04</v>
      </c>
      <c r="H37" s="28">
        <v>0</v>
      </c>
      <c r="I37" s="28">
        <v>24.76</v>
      </c>
      <c r="J37" s="28">
        <v>80</v>
      </c>
      <c r="K37" s="29">
        <v>868</v>
      </c>
      <c r="L37" s="28">
        <v>5</v>
      </c>
    </row>
    <row r="38" spans="1:12" ht="15" x14ac:dyDescent="0.25">
      <c r="A38" s="45"/>
      <c r="B38" s="24"/>
      <c r="C38" s="25"/>
      <c r="D38" s="30" t="s">
        <v>34</v>
      </c>
      <c r="E38" s="27" t="s">
        <v>43</v>
      </c>
      <c r="F38" s="28">
        <v>40</v>
      </c>
      <c r="G38" s="28">
        <v>4.5999999999999996</v>
      </c>
      <c r="H38" s="28">
        <v>0.72</v>
      </c>
      <c r="I38" s="28">
        <v>27.96</v>
      </c>
      <c r="J38" s="28">
        <v>40.729999999999997</v>
      </c>
      <c r="K38" s="29"/>
      <c r="L38" s="28">
        <v>2</v>
      </c>
    </row>
    <row r="39" spans="1:12" ht="15" x14ac:dyDescent="0.25">
      <c r="A39" s="45"/>
      <c r="B39" s="24"/>
      <c r="C39" s="25"/>
      <c r="D39" s="30" t="s">
        <v>35</v>
      </c>
      <c r="E39" s="27" t="s">
        <v>44</v>
      </c>
      <c r="F39" s="28">
        <v>40</v>
      </c>
      <c r="G39" s="28">
        <v>0.75</v>
      </c>
      <c r="H39" s="28">
        <v>0.11</v>
      </c>
      <c r="I39" s="28">
        <v>7.97</v>
      </c>
      <c r="J39" s="28">
        <v>40.729999999999997</v>
      </c>
      <c r="K39" s="29"/>
      <c r="L39" s="28">
        <v>2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27</v>
      </c>
      <c r="E42" s="35"/>
      <c r="F42" s="36">
        <f>SUM(F33:F41)</f>
        <v>520</v>
      </c>
      <c r="G42" s="36">
        <f>SUM(G33:G41)</f>
        <v>13.429999999999998</v>
      </c>
      <c r="H42" s="36">
        <f>SUM(H33:H41)</f>
        <v>10.69</v>
      </c>
      <c r="I42" s="36">
        <f>SUM(I33:I41)</f>
        <v>88.52000000000001</v>
      </c>
      <c r="J42" s="36">
        <f t="shared" ref="J42:L42" si="4">SUM(J33:J41)</f>
        <v>470.00000000000006</v>
      </c>
      <c r="K42" s="37"/>
      <c r="L42" s="36">
        <f t="shared" si="4"/>
        <v>50</v>
      </c>
    </row>
    <row r="43" spans="1:12" ht="15.75" customHeight="1" x14ac:dyDescent="0.2">
      <c r="A43" s="47">
        <f>A25</f>
        <v>1</v>
      </c>
      <c r="B43" s="47">
        <f>B25</f>
        <v>2</v>
      </c>
      <c r="C43" s="76" t="s">
        <v>36</v>
      </c>
      <c r="D43" s="77"/>
      <c r="E43" s="43"/>
      <c r="F43" s="44">
        <f>F32+F42</f>
        <v>1020</v>
      </c>
      <c r="G43" s="44">
        <f>G32+G42</f>
        <v>24.559999999999995</v>
      </c>
      <c r="H43" s="44">
        <f>H32+H42</f>
        <v>21.02</v>
      </c>
      <c r="I43" s="44">
        <f>I32+I42</f>
        <v>163.06</v>
      </c>
      <c r="J43" s="44">
        <f t="shared" ref="J43:L43" si="5">J32+J42</f>
        <v>940</v>
      </c>
      <c r="K43" s="44"/>
      <c r="L43" s="44">
        <f t="shared" si="5"/>
        <v>100</v>
      </c>
    </row>
    <row r="44" spans="1:12" ht="15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48</v>
      </c>
      <c r="F44" s="21">
        <v>250</v>
      </c>
      <c r="G44" s="21">
        <v>1.4</v>
      </c>
      <c r="H44" s="21">
        <v>3.91</v>
      </c>
      <c r="I44" s="21">
        <v>6.79</v>
      </c>
      <c r="J44" s="21">
        <v>309.44</v>
      </c>
      <c r="K44" s="22">
        <v>187</v>
      </c>
      <c r="L44" s="21">
        <v>25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24</v>
      </c>
      <c r="E46" s="27" t="s">
        <v>42</v>
      </c>
      <c r="F46" s="28">
        <v>200</v>
      </c>
      <c r="G46" s="28">
        <v>0.2</v>
      </c>
      <c r="H46" s="28">
        <v>0</v>
      </c>
      <c r="I46" s="28">
        <v>14</v>
      </c>
      <c r="J46" s="28">
        <v>79.099999999999994</v>
      </c>
      <c r="K46" s="29">
        <v>943</v>
      </c>
      <c r="L46" s="28">
        <v>2</v>
      </c>
    </row>
    <row r="47" spans="1:12" ht="15" x14ac:dyDescent="0.25">
      <c r="A47" s="23"/>
      <c r="B47" s="24"/>
      <c r="C47" s="25"/>
      <c r="D47" s="30" t="s">
        <v>25</v>
      </c>
      <c r="E47" s="27" t="s">
        <v>43</v>
      </c>
      <c r="F47" s="28">
        <v>60</v>
      </c>
      <c r="G47" s="28">
        <v>3.05</v>
      </c>
      <c r="H47" s="28">
        <v>0.47</v>
      </c>
      <c r="I47" s="28">
        <v>21.95</v>
      </c>
      <c r="J47" s="28">
        <v>81.460000000000008</v>
      </c>
      <c r="K47" s="29"/>
      <c r="L47" s="28">
        <v>4</v>
      </c>
    </row>
    <row r="48" spans="1:12" ht="15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27</v>
      </c>
      <c r="E51" s="35"/>
      <c r="F51" s="36">
        <f>SUM(F44:F50)</f>
        <v>510</v>
      </c>
      <c r="G51" s="36">
        <f>SUM(G44:G50)</f>
        <v>4.6499999999999995</v>
      </c>
      <c r="H51" s="36">
        <f>SUM(H44:H50)</f>
        <v>4.38</v>
      </c>
      <c r="I51" s="36">
        <f>SUM(I44:I50)</f>
        <v>42.739999999999995</v>
      </c>
      <c r="J51" s="36">
        <f t="shared" ref="J51:L51" si="6">SUM(J44:J50)</f>
        <v>470</v>
      </c>
      <c r="K51" s="37"/>
      <c r="L51" s="36">
        <f t="shared" si="6"/>
        <v>31</v>
      </c>
    </row>
    <row r="52" spans="1:12" ht="15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30</v>
      </c>
      <c r="E53" s="27" t="s">
        <v>48</v>
      </c>
      <c r="F53" s="28">
        <v>250</v>
      </c>
      <c r="G53" s="28">
        <v>1.4</v>
      </c>
      <c r="H53" s="28">
        <v>3.91</v>
      </c>
      <c r="I53" s="28">
        <v>6.79</v>
      </c>
      <c r="J53" s="28">
        <v>309.44</v>
      </c>
      <c r="K53" s="29">
        <v>187</v>
      </c>
      <c r="L53" s="28">
        <v>25</v>
      </c>
    </row>
    <row r="54" spans="1:12" ht="15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33</v>
      </c>
      <c r="E56" s="27" t="s">
        <v>42</v>
      </c>
      <c r="F56" s="28">
        <v>200</v>
      </c>
      <c r="G56" s="28">
        <v>0.2</v>
      </c>
      <c r="H56" s="28">
        <v>0</v>
      </c>
      <c r="I56" s="28">
        <v>14</v>
      </c>
      <c r="J56" s="28">
        <v>79.099999999999994</v>
      </c>
      <c r="K56" s="29">
        <v>943</v>
      </c>
      <c r="L56" s="28">
        <v>2</v>
      </c>
    </row>
    <row r="57" spans="1:12" ht="15" x14ac:dyDescent="0.25">
      <c r="A57" s="23"/>
      <c r="B57" s="24"/>
      <c r="C57" s="25"/>
      <c r="D57" s="30" t="s">
        <v>34</v>
      </c>
      <c r="E57" s="27" t="s">
        <v>43</v>
      </c>
      <c r="F57" s="28">
        <v>40</v>
      </c>
      <c r="G57" s="28">
        <v>4.5999999999999996</v>
      </c>
      <c r="H57" s="28">
        <v>0.72</v>
      </c>
      <c r="I57" s="28">
        <v>27.96</v>
      </c>
      <c r="J57" s="28">
        <v>40.729999999999997</v>
      </c>
      <c r="K57" s="29"/>
      <c r="L57" s="28">
        <v>2</v>
      </c>
    </row>
    <row r="58" spans="1:12" ht="15" x14ac:dyDescent="0.25">
      <c r="A58" s="23"/>
      <c r="B58" s="24"/>
      <c r="C58" s="25"/>
      <c r="D58" s="30" t="s">
        <v>35</v>
      </c>
      <c r="E58" s="27" t="s">
        <v>44</v>
      </c>
      <c r="F58" s="28">
        <v>40</v>
      </c>
      <c r="G58" s="28">
        <v>0.75</v>
      </c>
      <c r="H58" s="28">
        <v>0.11</v>
      </c>
      <c r="I58" s="28">
        <v>7.97</v>
      </c>
      <c r="J58" s="28">
        <v>40.729999999999997</v>
      </c>
      <c r="K58" s="29"/>
      <c r="L58" s="28">
        <v>2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SUM(F52:F60)</f>
        <v>530</v>
      </c>
      <c r="G61" s="36">
        <f>SUM(G52:G60)</f>
        <v>6.9499999999999993</v>
      </c>
      <c r="H61" s="36">
        <f>SUM(H52:H60)</f>
        <v>4.74</v>
      </c>
      <c r="I61" s="36">
        <f>SUM(I52:I60)</f>
        <v>56.72</v>
      </c>
      <c r="J61" s="36">
        <f t="shared" ref="J61:L61" si="7">SUM(J52:J60)</f>
        <v>470</v>
      </c>
      <c r="K61" s="37"/>
      <c r="L61" s="36">
        <f t="shared" si="7"/>
        <v>31</v>
      </c>
    </row>
    <row r="62" spans="1:12" ht="15.75" customHeight="1" x14ac:dyDescent="0.2">
      <c r="A62" s="41">
        <f>A44</f>
        <v>1</v>
      </c>
      <c r="B62" s="42">
        <f>B44</f>
        <v>3</v>
      </c>
      <c r="C62" s="76" t="s">
        <v>36</v>
      </c>
      <c r="D62" s="77"/>
      <c r="E62" s="43"/>
      <c r="F62" s="44">
        <f>F51+F61</f>
        <v>1040</v>
      </c>
      <c r="G62" s="44">
        <f>G51+G61</f>
        <v>11.599999999999998</v>
      </c>
      <c r="H62" s="44">
        <f>H51+H61</f>
        <v>9.120000000000001</v>
      </c>
      <c r="I62" s="44">
        <f>I51+I61</f>
        <v>99.46</v>
      </c>
      <c r="J62" s="44">
        <f t="shared" ref="J62:L62" si="8">J51+J61</f>
        <v>940</v>
      </c>
      <c r="K62" s="44"/>
      <c r="L62" s="44">
        <f t="shared" si="8"/>
        <v>62</v>
      </c>
    </row>
    <row r="63" spans="1:12" ht="15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56</v>
      </c>
      <c r="F63" s="21">
        <v>80</v>
      </c>
      <c r="G63" s="21">
        <v>8.9</v>
      </c>
      <c r="H63" s="21">
        <v>3.03</v>
      </c>
      <c r="I63" s="21">
        <v>5.75</v>
      </c>
      <c r="J63" s="21">
        <v>114.68</v>
      </c>
      <c r="K63" s="22">
        <v>255</v>
      </c>
      <c r="L63" s="21">
        <v>40</v>
      </c>
    </row>
    <row r="64" spans="1:12" ht="15" x14ac:dyDescent="0.25">
      <c r="A64" s="23"/>
      <c r="B64" s="24"/>
      <c r="C64" s="25"/>
      <c r="D64" s="26"/>
      <c r="E64" s="27" t="s">
        <v>60</v>
      </c>
      <c r="F64" s="28">
        <v>220</v>
      </c>
      <c r="G64" s="28">
        <v>5.3</v>
      </c>
      <c r="H64" s="28">
        <v>8.6</v>
      </c>
      <c r="I64" s="28">
        <v>16.8</v>
      </c>
      <c r="J64" s="28">
        <v>178.19</v>
      </c>
      <c r="K64" s="29">
        <v>304</v>
      </c>
      <c r="L64" s="28">
        <v>9</v>
      </c>
    </row>
    <row r="65" spans="1:12" ht="15" x14ac:dyDescent="0.25">
      <c r="A65" s="23"/>
      <c r="B65" s="24"/>
      <c r="C65" s="25"/>
      <c r="D65" s="30" t="s">
        <v>24</v>
      </c>
      <c r="E65" s="27" t="s">
        <v>50</v>
      </c>
      <c r="F65" s="28">
        <v>200</v>
      </c>
      <c r="G65" s="28">
        <v>0.32</v>
      </c>
      <c r="H65" s="28">
        <v>0</v>
      </c>
      <c r="I65" s="28">
        <v>4.8</v>
      </c>
      <c r="J65" s="28">
        <v>79.099999999999994</v>
      </c>
      <c r="K65" s="29">
        <v>959</v>
      </c>
      <c r="L65" s="28">
        <v>4</v>
      </c>
    </row>
    <row r="66" spans="1:12" ht="15" x14ac:dyDescent="0.25">
      <c r="A66" s="23"/>
      <c r="B66" s="24"/>
      <c r="C66" s="25"/>
      <c r="D66" s="30" t="s">
        <v>25</v>
      </c>
      <c r="E66" s="27" t="s">
        <v>43</v>
      </c>
      <c r="F66" s="28">
        <v>60</v>
      </c>
      <c r="G66" s="28">
        <v>4.5999999999999996</v>
      </c>
      <c r="H66" s="28">
        <v>0.72</v>
      </c>
      <c r="I66" s="28">
        <v>27.96</v>
      </c>
      <c r="J66" s="28">
        <v>98.03</v>
      </c>
      <c r="K66" s="29"/>
      <c r="L66" s="28">
        <v>4</v>
      </c>
    </row>
    <row r="67" spans="1:12" ht="15" x14ac:dyDescent="0.25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SUM(F63:F69)</f>
        <v>560</v>
      </c>
      <c r="G70" s="36">
        <f>SUM(G63:G69)</f>
        <v>19.119999999999997</v>
      </c>
      <c r="H70" s="36">
        <f>SUM(H63:H69)</f>
        <v>12.35</v>
      </c>
      <c r="I70" s="36">
        <f>SUM(I63:I69)</f>
        <v>55.31</v>
      </c>
      <c r="J70" s="36">
        <f>SUM(J63:J69)</f>
        <v>470</v>
      </c>
      <c r="K70" s="37"/>
      <c r="L70" s="36">
        <f t="shared" ref="L70" si="9">SUM(L63:L69)</f>
        <v>57</v>
      </c>
    </row>
    <row r="71" spans="1:12" ht="15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31</v>
      </c>
      <c r="E73" s="27" t="s">
        <v>56</v>
      </c>
      <c r="F73" s="28">
        <v>80</v>
      </c>
      <c r="G73" s="28">
        <v>8.9</v>
      </c>
      <c r="H73" s="28">
        <v>3.03</v>
      </c>
      <c r="I73" s="28">
        <v>5.75</v>
      </c>
      <c r="J73" s="28">
        <v>114.68</v>
      </c>
      <c r="K73" s="29">
        <v>255</v>
      </c>
      <c r="L73" s="28">
        <v>40</v>
      </c>
    </row>
    <row r="74" spans="1:12" ht="15" x14ac:dyDescent="0.25">
      <c r="A74" s="23"/>
      <c r="B74" s="24"/>
      <c r="C74" s="25"/>
      <c r="D74" s="30" t="s">
        <v>32</v>
      </c>
      <c r="E74" s="27" t="s">
        <v>60</v>
      </c>
      <c r="F74" s="28">
        <v>220</v>
      </c>
      <c r="G74" s="28">
        <v>5.3</v>
      </c>
      <c r="H74" s="28">
        <v>8.6</v>
      </c>
      <c r="I74" s="28">
        <v>16.8</v>
      </c>
      <c r="J74" s="28">
        <v>178.19</v>
      </c>
      <c r="K74" s="29">
        <v>304</v>
      </c>
      <c r="L74" s="28">
        <v>9</v>
      </c>
    </row>
    <row r="75" spans="1:12" ht="15" x14ac:dyDescent="0.25">
      <c r="A75" s="23"/>
      <c r="B75" s="24"/>
      <c r="C75" s="25"/>
      <c r="D75" s="30" t="s">
        <v>33</v>
      </c>
      <c r="E75" s="27" t="s">
        <v>50</v>
      </c>
      <c r="F75" s="28">
        <v>200</v>
      </c>
      <c r="G75" s="28">
        <v>0.32</v>
      </c>
      <c r="H75" s="28">
        <v>0</v>
      </c>
      <c r="I75" s="28">
        <v>4.8</v>
      </c>
      <c r="J75" s="28">
        <v>79.099999999999994</v>
      </c>
      <c r="K75" s="29">
        <v>959</v>
      </c>
      <c r="L75" s="28">
        <v>4</v>
      </c>
    </row>
    <row r="76" spans="1:12" ht="15" x14ac:dyDescent="0.25">
      <c r="A76" s="23"/>
      <c r="B76" s="24"/>
      <c r="C76" s="25"/>
      <c r="D76" s="30" t="s">
        <v>34</v>
      </c>
      <c r="E76" s="27" t="s">
        <v>43</v>
      </c>
      <c r="F76" s="28">
        <v>40</v>
      </c>
      <c r="G76" s="28">
        <v>4.5999999999999996</v>
      </c>
      <c r="H76" s="28">
        <v>0.72</v>
      </c>
      <c r="I76" s="28">
        <v>27.96</v>
      </c>
      <c r="J76" s="28">
        <v>40.729999999999997</v>
      </c>
      <c r="K76" s="29"/>
      <c r="L76" s="28">
        <v>2</v>
      </c>
    </row>
    <row r="77" spans="1:12" ht="15" x14ac:dyDescent="0.25">
      <c r="A77" s="23"/>
      <c r="B77" s="24"/>
      <c r="C77" s="25"/>
      <c r="D77" s="30" t="s">
        <v>35</v>
      </c>
      <c r="E77" s="27" t="s">
        <v>44</v>
      </c>
      <c r="F77" s="28">
        <v>40</v>
      </c>
      <c r="G77" s="28">
        <v>0.75</v>
      </c>
      <c r="H77" s="28">
        <v>0.11</v>
      </c>
      <c r="I77" s="28">
        <v>7.97</v>
      </c>
      <c r="J77" s="28">
        <v>40.729999999999997</v>
      </c>
      <c r="K77" s="29"/>
      <c r="L77" s="28">
        <v>2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27</v>
      </c>
      <c r="E80" s="35"/>
      <c r="F80" s="36">
        <f>SUM(F71:F79)</f>
        <v>580</v>
      </c>
      <c r="G80" s="36">
        <f>SUM(G71:G79)</f>
        <v>19.869999999999997</v>
      </c>
      <c r="H80" s="36">
        <f>SUM(H71:H79)</f>
        <v>12.459999999999999</v>
      </c>
      <c r="I80" s="36">
        <f>SUM(I71:I79)</f>
        <v>63.28</v>
      </c>
      <c r="J80" s="36">
        <f t="shared" ref="J80:L80" si="10">SUM(J71:J79)</f>
        <v>453.43000000000006</v>
      </c>
      <c r="K80" s="37"/>
      <c r="L80" s="36">
        <f t="shared" si="10"/>
        <v>57</v>
      </c>
    </row>
    <row r="81" spans="1:12" ht="15.75" customHeight="1" x14ac:dyDescent="0.2">
      <c r="A81" s="41">
        <f>A63</f>
        <v>1</v>
      </c>
      <c r="B81" s="42">
        <f>B63</f>
        <v>4</v>
      </c>
      <c r="C81" s="76" t="s">
        <v>36</v>
      </c>
      <c r="D81" s="77"/>
      <c r="E81" s="43"/>
      <c r="F81" s="44">
        <f>F70+F80</f>
        <v>1140</v>
      </c>
      <c r="G81" s="44">
        <f>G70+G80</f>
        <v>38.989999999999995</v>
      </c>
      <c r="H81" s="44">
        <f>H70+H80</f>
        <v>24.81</v>
      </c>
      <c r="I81" s="44">
        <f>I70+I80</f>
        <v>118.59</v>
      </c>
      <c r="J81" s="44">
        <f t="shared" ref="J81:L81" si="11">J70+J80</f>
        <v>923.43000000000006</v>
      </c>
      <c r="K81" s="44"/>
      <c r="L81" s="44">
        <f t="shared" si="11"/>
        <v>114</v>
      </c>
    </row>
    <row r="82" spans="1:12" ht="15" x14ac:dyDescent="0.25">
      <c r="A82" s="16">
        <v>1</v>
      </c>
      <c r="B82" s="17">
        <v>5</v>
      </c>
      <c r="C82" s="18" t="s">
        <v>22</v>
      </c>
      <c r="D82" s="19" t="s">
        <v>23</v>
      </c>
      <c r="E82" s="74" t="s">
        <v>63</v>
      </c>
      <c r="F82" s="64">
        <v>60</v>
      </c>
      <c r="G82" s="64">
        <v>15.8</v>
      </c>
      <c r="H82" s="64">
        <v>5.42</v>
      </c>
      <c r="I82" s="64">
        <v>5.58</v>
      </c>
      <c r="J82" s="64">
        <v>160.07</v>
      </c>
      <c r="K82" s="65">
        <v>608</v>
      </c>
      <c r="L82" s="64">
        <v>26</v>
      </c>
    </row>
    <row r="83" spans="1:12" ht="15" x14ac:dyDescent="0.25">
      <c r="A83" s="23"/>
      <c r="B83" s="24"/>
      <c r="C83" s="25"/>
      <c r="D83" s="26"/>
      <c r="E83" s="66" t="s">
        <v>61</v>
      </c>
      <c r="F83" s="67">
        <v>220</v>
      </c>
      <c r="G83" s="67">
        <v>6.6</v>
      </c>
      <c r="H83" s="67">
        <v>4.38</v>
      </c>
      <c r="I83" s="67">
        <v>35.270000000000003</v>
      </c>
      <c r="J83" s="67">
        <v>149.37</v>
      </c>
      <c r="K83" s="68">
        <v>679</v>
      </c>
      <c r="L83" s="67">
        <v>8</v>
      </c>
    </row>
    <row r="84" spans="1:12" ht="15" x14ac:dyDescent="0.25">
      <c r="A84" s="23"/>
      <c r="B84" s="24"/>
      <c r="C84" s="25"/>
      <c r="D84" s="30" t="s">
        <v>24</v>
      </c>
      <c r="E84" s="66" t="s">
        <v>42</v>
      </c>
      <c r="F84" s="67">
        <v>200</v>
      </c>
      <c r="G84" s="67">
        <v>0.2</v>
      </c>
      <c r="H84" s="67">
        <v>0</v>
      </c>
      <c r="I84" s="67">
        <v>14</v>
      </c>
      <c r="J84" s="67">
        <v>79.099999999999994</v>
      </c>
      <c r="K84" s="68">
        <v>943</v>
      </c>
      <c r="L84" s="67">
        <v>2</v>
      </c>
    </row>
    <row r="85" spans="1:12" ht="15" x14ac:dyDescent="0.25">
      <c r="A85" s="23"/>
      <c r="B85" s="24"/>
      <c r="C85" s="25"/>
      <c r="D85" s="30" t="s">
        <v>25</v>
      </c>
      <c r="E85" s="66" t="s">
        <v>43</v>
      </c>
      <c r="F85" s="67">
        <v>60</v>
      </c>
      <c r="G85" s="67">
        <v>4.5999999999999996</v>
      </c>
      <c r="H85" s="67">
        <v>0.72</v>
      </c>
      <c r="I85" s="67">
        <v>27.96</v>
      </c>
      <c r="J85" s="67">
        <v>81.460000000000008</v>
      </c>
      <c r="K85" s="68"/>
      <c r="L85" s="67">
        <v>4</v>
      </c>
    </row>
    <row r="86" spans="1:12" ht="15" x14ac:dyDescent="0.25">
      <c r="A86" s="23"/>
      <c r="B86" s="24"/>
      <c r="C86" s="25"/>
      <c r="D86" s="30" t="s">
        <v>26</v>
      </c>
      <c r="E86" s="66"/>
      <c r="F86" s="67"/>
      <c r="G86" s="67"/>
      <c r="H86" s="67"/>
      <c r="I86" s="67"/>
      <c r="J86" s="67"/>
      <c r="K86" s="68"/>
      <c r="L86" s="67"/>
    </row>
    <row r="87" spans="1:12" ht="15" x14ac:dyDescent="0.25">
      <c r="A87" s="23"/>
      <c r="B87" s="24"/>
      <c r="C87" s="25"/>
      <c r="D87" s="26"/>
      <c r="E87" s="66"/>
      <c r="F87" s="67"/>
      <c r="G87" s="67"/>
      <c r="H87" s="67"/>
      <c r="I87" s="67"/>
      <c r="J87" s="67"/>
      <c r="K87" s="68"/>
      <c r="L87" s="67"/>
    </row>
    <row r="88" spans="1:12" ht="15" x14ac:dyDescent="0.25">
      <c r="A88" s="23"/>
      <c r="B88" s="24"/>
      <c r="C88" s="25"/>
      <c r="D88" s="26"/>
      <c r="E88" s="66"/>
      <c r="F88" s="67"/>
      <c r="G88" s="67"/>
      <c r="H88" s="67"/>
      <c r="I88" s="67"/>
      <c r="J88" s="67"/>
      <c r="K88" s="68"/>
      <c r="L88" s="67"/>
    </row>
    <row r="89" spans="1:12" ht="15" x14ac:dyDescent="0.25">
      <c r="A89" s="31"/>
      <c r="B89" s="32"/>
      <c r="C89" s="33"/>
      <c r="D89" s="34" t="s">
        <v>27</v>
      </c>
      <c r="E89" s="69"/>
      <c r="F89" s="70">
        <f>SUM(F82:F88)</f>
        <v>540</v>
      </c>
      <c r="G89" s="70">
        <f>SUM(G82:G88)</f>
        <v>27.199999999999996</v>
      </c>
      <c r="H89" s="70">
        <f>SUM(H82:H88)</f>
        <v>10.520000000000001</v>
      </c>
      <c r="I89" s="70">
        <f>SUM(I82:I88)</f>
        <v>82.81</v>
      </c>
      <c r="J89" s="70">
        <f t="shared" ref="J89:L89" si="12">SUM(J82:J88)</f>
        <v>470</v>
      </c>
      <c r="K89" s="71"/>
      <c r="L89" s="70">
        <f t="shared" si="12"/>
        <v>40</v>
      </c>
    </row>
    <row r="90" spans="1:12" ht="15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66"/>
      <c r="F90" s="67"/>
      <c r="G90" s="67"/>
      <c r="H90" s="67"/>
      <c r="I90" s="67"/>
      <c r="J90" s="67"/>
      <c r="K90" s="68"/>
      <c r="L90" s="67"/>
    </row>
    <row r="91" spans="1:12" ht="15" x14ac:dyDescent="0.25">
      <c r="A91" s="23"/>
      <c r="B91" s="24"/>
      <c r="C91" s="25"/>
      <c r="D91" s="30" t="s">
        <v>30</v>
      </c>
      <c r="E91" s="66"/>
      <c r="F91" s="67"/>
      <c r="G91" s="67"/>
      <c r="H91" s="67"/>
      <c r="I91" s="67"/>
      <c r="J91" s="67"/>
      <c r="K91" s="68"/>
      <c r="L91" s="67"/>
    </row>
    <row r="92" spans="1:12" ht="15" x14ac:dyDescent="0.25">
      <c r="A92" s="23"/>
      <c r="B92" s="24"/>
      <c r="C92" s="25"/>
      <c r="D92" s="30" t="s">
        <v>31</v>
      </c>
      <c r="E92" s="75" t="s">
        <v>64</v>
      </c>
      <c r="F92" s="67">
        <v>60</v>
      </c>
      <c r="G92" s="67">
        <v>15.8</v>
      </c>
      <c r="H92" s="67">
        <v>5.42</v>
      </c>
      <c r="I92" s="67">
        <v>5.58</v>
      </c>
      <c r="J92" s="67">
        <v>160.07</v>
      </c>
      <c r="K92" s="68">
        <v>608</v>
      </c>
      <c r="L92" s="67">
        <v>26</v>
      </c>
    </row>
    <row r="93" spans="1:12" ht="15" x14ac:dyDescent="0.25">
      <c r="A93" s="23"/>
      <c r="B93" s="24"/>
      <c r="C93" s="25"/>
      <c r="D93" s="30" t="s">
        <v>32</v>
      </c>
      <c r="E93" s="66" t="s">
        <v>61</v>
      </c>
      <c r="F93" s="67">
        <v>220</v>
      </c>
      <c r="G93" s="67">
        <v>6.6</v>
      </c>
      <c r="H93" s="67">
        <v>4.38</v>
      </c>
      <c r="I93" s="67">
        <v>35.270000000000003</v>
      </c>
      <c r="J93" s="67">
        <v>149.37</v>
      </c>
      <c r="K93" s="68">
        <v>679</v>
      </c>
      <c r="L93" s="67">
        <v>8</v>
      </c>
    </row>
    <row r="94" spans="1:12" ht="15" x14ac:dyDescent="0.25">
      <c r="A94" s="23"/>
      <c r="B94" s="24"/>
      <c r="C94" s="25"/>
      <c r="D94" s="30" t="s">
        <v>33</v>
      </c>
      <c r="E94" s="66" t="s">
        <v>42</v>
      </c>
      <c r="F94" s="67">
        <v>200</v>
      </c>
      <c r="G94" s="67">
        <v>0.2</v>
      </c>
      <c r="H94" s="67">
        <v>0</v>
      </c>
      <c r="I94" s="67">
        <v>14</v>
      </c>
      <c r="J94" s="67">
        <v>79.099999999999994</v>
      </c>
      <c r="K94" s="68">
        <v>943</v>
      </c>
      <c r="L94" s="67">
        <v>2</v>
      </c>
    </row>
    <row r="95" spans="1:12" ht="15" x14ac:dyDescent="0.25">
      <c r="A95" s="23"/>
      <c r="B95" s="24"/>
      <c r="C95" s="25"/>
      <c r="D95" s="30" t="s">
        <v>34</v>
      </c>
      <c r="E95" s="66" t="s">
        <v>43</v>
      </c>
      <c r="F95" s="67">
        <v>40</v>
      </c>
      <c r="G95" s="67">
        <v>4.5999999999999996</v>
      </c>
      <c r="H95" s="67">
        <v>0.72</v>
      </c>
      <c r="I95" s="67">
        <v>27.96</v>
      </c>
      <c r="J95" s="67">
        <v>40.729999999999997</v>
      </c>
      <c r="K95" s="68"/>
      <c r="L95" s="67">
        <v>2</v>
      </c>
    </row>
    <row r="96" spans="1:12" ht="15" x14ac:dyDescent="0.25">
      <c r="A96" s="23"/>
      <c r="B96" s="24"/>
      <c r="C96" s="25"/>
      <c r="D96" s="30" t="s">
        <v>35</v>
      </c>
      <c r="E96" s="66" t="s">
        <v>44</v>
      </c>
      <c r="F96" s="67">
        <v>40</v>
      </c>
      <c r="G96" s="67">
        <v>0.75</v>
      </c>
      <c r="H96" s="67">
        <v>0.11</v>
      </c>
      <c r="I96" s="67">
        <v>7.97</v>
      </c>
      <c r="J96" s="67">
        <v>40.729999999999997</v>
      </c>
      <c r="K96" s="68"/>
      <c r="L96" s="67">
        <v>2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27</v>
      </c>
      <c r="E99" s="35"/>
      <c r="F99" s="36">
        <f>SUM(F90:F98)</f>
        <v>560</v>
      </c>
      <c r="G99" s="36">
        <f>SUM(G90:G98)</f>
        <v>27.949999999999996</v>
      </c>
      <c r="H99" s="36">
        <f>SUM(H90:H98)</f>
        <v>10.63</v>
      </c>
      <c r="I99" s="36">
        <f>SUM(I90:I98)</f>
        <v>90.78</v>
      </c>
      <c r="J99" s="36">
        <f>SUM(J90:J98)</f>
        <v>470</v>
      </c>
      <c r="K99" s="37"/>
      <c r="L99" s="36">
        <f t="shared" ref="J99:L99" si="13">SUM(L90:L98)</f>
        <v>40</v>
      </c>
    </row>
    <row r="100" spans="1:12" ht="15.75" customHeight="1" x14ac:dyDescent="0.2">
      <c r="A100" s="41">
        <f>A82</f>
        <v>1</v>
      </c>
      <c r="B100" s="42">
        <f>B82</f>
        <v>5</v>
      </c>
      <c r="C100" s="76" t="s">
        <v>36</v>
      </c>
      <c r="D100" s="77"/>
      <c r="E100" s="43"/>
      <c r="F100" s="44">
        <f>F89+F99</f>
        <v>1100</v>
      </c>
      <c r="G100" s="44">
        <f>G89+G99</f>
        <v>55.149999999999991</v>
      </c>
      <c r="H100" s="44">
        <f>H89+H99</f>
        <v>21.150000000000002</v>
      </c>
      <c r="I100" s="44">
        <f>I89+I99</f>
        <v>173.59</v>
      </c>
      <c r="J100" s="44">
        <f t="shared" ref="J100:L100" si="14">J89+J99</f>
        <v>940</v>
      </c>
      <c r="K100" s="44"/>
      <c r="L100" s="44">
        <f t="shared" si="14"/>
        <v>80</v>
      </c>
    </row>
    <row r="101" spans="1:12" ht="15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41</v>
      </c>
      <c r="F101" s="21">
        <v>60</v>
      </c>
      <c r="G101" s="21">
        <v>7.78</v>
      </c>
      <c r="H101" s="21">
        <v>5.78</v>
      </c>
      <c r="I101" s="21">
        <v>7.85</v>
      </c>
      <c r="J101" s="21">
        <v>154.65</v>
      </c>
      <c r="K101" s="22">
        <v>608</v>
      </c>
      <c r="L101" s="21">
        <v>28</v>
      </c>
    </row>
    <row r="102" spans="1:12" ht="15" customHeight="1" x14ac:dyDescent="0.25">
      <c r="A102" s="23"/>
      <c r="B102" s="24"/>
      <c r="C102" s="25"/>
      <c r="D102" s="26"/>
      <c r="E102" s="27" t="s">
        <v>59</v>
      </c>
      <c r="F102" s="28">
        <v>220</v>
      </c>
      <c r="G102" s="28">
        <v>5.52</v>
      </c>
      <c r="H102" s="28">
        <v>4.32</v>
      </c>
      <c r="I102" s="28">
        <v>26.45</v>
      </c>
      <c r="J102" s="28">
        <v>154.79</v>
      </c>
      <c r="K102" s="29">
        <v>417</v>
      </c>
      <c r="L102" s="28">
        <v>9</v>
      </c>
    </row>
    <row r="103" spans="1:12" ht="15" x14ac:dyDescent="0.25">
      <c r="A103" s="23"/>
      <c r="B103" s="24"/>
      <c r="C103" s="25"/>
      <c r="D103" s="30" t="s">
        <v>24</v>
      </c>
      <c r="E103" s="27" t="s">
        <v>42</v>
      </c>
      <c r="F103" s="28">
        <v>200</v>
      </c>
      <c r="G103" s="28">
        <v>0.2</v>
      </c>
      <c r="H103" s="28">
        <v>0</v>
      </c>
      <c r="I103" s="28">
        <v>14</v>
      </c>
      <c r="J103" s="28">
        <v>79.099999999999994</v>
      </c>
      <c r="K103" s="29">
        <v>943</v>
      </c>
      <c r="L103" s="28">
        <v>2</v>
      </c>
    </row>
    <row r="104" spans="1:12" ht="15" x14ac:dyDescent="0.25">
      <c r="A104" s="23"/>
      <c r="B104" s="24"/>
      <c r="C104" s="25"/>
      <c r="D104" s="30" t="s">
        <v>25</v>
      </c>
      <c r="E104" s="27" t="s">
        <v>43</v>
      </c>
      <c r="F104" s="28">
        <v>60</v>
      </c>
      <c r="G104" s="28">
        <v>4.5999999999999996</v>
      </c>
      <c r="H104" s="28">
        <v>0.72</v>
      </c>
      <c r="I104" s="28">
        <v>27.96</v>
      </c>
      <c r="J104" s="28">
        <v>81.460000000000008</v>
      </c>
      <c r="K104" s="29"/>
      <c r="L104" s="28">
        <v>4</v>
      </c>
    </row>
    <row r="105" spans="1:12" ht="15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27</v>
      </c>
      <c r="E108" s="35"/>
      <c r="F108" s="36">
        <f>SUM(F101:F107)</f>
        <v>540</v>
      </c>
      <c r="G108" s="36">
        <f t="shared" ref="G108:J108" si="15">SUM(G101:G107)</f>
        <v>18.100000000000001</v>
      </c>
      <c r="H108" s="36">
        <f t="shared" si="15"/>
        <v>10.820000000000002</v>
      </c>
      <c r="I108" s="36">
        <f t="shared" si="15"/>
        <v>76.259999999999991</v>
      </c>
      <c r="J108" s="36">
        <f t="shared" si="15"/>
        <v>470</v>
      </c>
      <c r="K108" s="37"/>
      <c r="L108" s="36">
        <f>SUM(L101:L107)</f>
        <v>43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31</v>
      </c>
      <c r="E111" s="27" t="s">
        <v>41</v>
      </c>
      <c r="F111" s="28">
        <v>60</v>
      </c>
      <c r="G111" s="28">
        <v>7.78</v>
      </c>
      <c r="H111" s="28">
        <v>5.78</v>
      </c>
      <c r="I111" s="28">
        <v>7.85</v>
      </c>
      <c r="J111" s="28">
        <v>154.65</v>
      </c>
      <c r="K111" s="29">
        <v>608</v>
      </c>
      <c r="L111" s="28">
        <v>28</v>
      </c>
    </row>
    <row r="112" spans="1:12" ht="15.75" customHeight="1" x14ac:dyDescent="0.25">
      <c r="A112" s="23"/>
      <c r="B112" s="24"/>
      <c r="C112" s="25"/>
      <c r="D112" s="30" t="s">
        <v>32</v>
      </c>
      <c r="E112" s="27" t="s">
        <v>59</v>
      </c>
      <c r="F112" s="28">
        <v>220</v>
      </c>
      <c r="G112" s="28">
        <v>5.52</v>
      </c>
      <c r="H112" s="28">
        <v>4.32</v>
      </c>
      <c r="I112" s="28">
        <v>26.45</v>
      </c>
      <c r="J112" s="28">
        <v>154.79</v>
      </c>
      <c r="K112" s="29">
        <v>417</v>
      </c>
      <c r="L112" s="28">
        <v>9</v>
      </c>
    </row>
    <row r="113" spans="1:12" ht="15" x14ac:dyDescent="0.25">
      <c r="A113" s="23"/>
      <c r="B113" s="24"/>
      <c r="C113" s="25"/>
      <c r="D113" s="30" t="s">
        <v>33</v>
      </c>
      <c r="E113" s="27" t="s">
        <v>42</v>
      </c>
      <c r="F113" s="28">
        <v>200</v>
      </c>
      <c r="G113" s="28">
        <v>0.2</v>
      </c>
      <c r="H113" s="28">
        <v>0</v>
      </c>
      <c r="I113" s="28">
        <v>14</v>
      </c>
      <c r="J113" s="28">
        <v>79.099999999999994</v>
      </c>
      <c r="K113" s="29">
        <v>943</v>
      </c>
      <c r="L113" s="28">
        <v>2</v>
      </c>
    </row>
    <row r="114" spans="1:12" ht="15" x14ac:dyDescent="0.25">
      <c r="A114" s="23"/>
      <c r="B114" s="24"/>
      <c r="C114" s="25"/>
      <c r="D114" s="30" t="s">
        <v>34</v>
      </c>
      <c r="E114" s="27" t="s">
        <v>43</v>
      </c>
      <c r="F114" s="28">
        <v>40</v>
      </c>
      <c r="G114" s="28">
        <v>4.5999999999999996</v>
      </c>
      <c r="H114" s="28">
        <v>0.72</v>
      </c>
      <c r="I114" s="28">
        <v>27.96</v>
      </c>
      <c r="J114" s="28">
        <v>40.729999999999997</v>
      </c>
      <c r="K114" s="29"/>
      <c r="L114" s="28">
        <v>2</v>
      </c>
    </row>
    <row r="115" spans="1:12" ht="15" x14ac:dyDescent="0.25">
      <c r="A115" s="23"/>
      <c r="B115" s="24"/>
      <c r="C115" s="25"/>
      <c r="D115" s="30" t="s">
        <v>35</v>
      </c>
      <c r="E115" s="27" t="s">
        <v>44</v>
      </c>
      <c r="F115" s="28">
        <v>40</v>
      </c>
      <c r="G115" s="28">
        <v>0.75</v>
      </c>
      <c r="H115" s="28">
        <v>0.11</v>
      </c>
      <c r="I115" s="28">
        <v>7.97</v>
      </c>
      <c r="J115" s="28">
        <v>40.729999999999997</v>
      </c>
      <c r="K115" s="29"/>
      <c r="L115" s="28">
        <v>2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27</v>
      </c>
      <c r="E118" s="35"/>
      <c r="F118" s="36">
        <f>SUM(F109:F117)</f>
        <v>560</v>
      </c>
      <c r="G118" s="36">
        <f t="shared" ref="G118:J118" si="16">SUM(G109:G117)</f>
        <v>18.850000000000001</v>
      </c>
      <c r="H118" s="36">
        <f t="shared" si="16"/>
        <v>10.930000000000001</v>
      </c>
      <c r="I118" s="36">
        <f t="shared" si="16"/>
        <v>84.22999999999999</v>
      </c>
      <c r="J118" s="36">
        <f t="shared" si="16"/>
        <v>470</v>
      </c>
      <c r="K118" s="37"/>
      <c r="L118" s="36">
        <f>SUM(L109:L117)</f>
        <v>43</v>
      </c>
    </row>
    <row r="119" spans="1:12" ht="15" x14ac:dyDescent="0.2">
      <c r="A119" s="41">
        <f>A101</f>
        <v>2</v>
      </c>
      <c r="B119" s="42">
        <f>B101</f>
        <v>1</v>
      </c>
      <c r="C119" s="76" t="s">
        <v>36</v>
      </c>
      <c r="D119" s="77"/>
      <c r="E119" s="43"/>
      <c r="F119" s="44">
        <f>F108+F118</f>
        <v>1100</v>
      </c>
      <c r="G119" s="44">
        <f>G108+G118</f>
        <v>36.950000000000003</v>
      </c>
      <c r="H119" s="44">
        <f>H108+H118</f>
        <v>21.750000000000004</v>
      </c>
      <c r="I119" s="44">
        <f>I108+I118</f>
        <v>160.48999999999998</v>
      </c>
      <c r="J119" s="44">
        <f t="shared" ref="J119:L119" si="17">J108+J118</f>
        <v>940</v>
      </c>
      <c r="K119" s="44"/>
      <c r="L119" s="44">
        <f t="shared" si="17"/>
        <v>86</v>
      </c>
    </row>
    <row r="120" spans="1:12" ht="15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53</v>
      </c>
      <c r="F120" s="21">
        <v>90</v>
      </c>
      <c r="G120" s="21">
        <v>11.78</v>
      </c>
      <c r="H120" s="21">
        <v>12.91</v>
      </c>
      <c r="I120" s="21">
        <v>14.9</v>
      </c>
      <c r="J120" s="21">
        <v>144.97</v>
      </c>
      <c r="K120" s="22">
        <v>286</v>
      </c>
      <c r="L120" s="21">
        <v>30</v>
      </c>
    </row>
    <row r="121" spans="1:12" ht="15" x14ac:dyDescent="0.25">
      <c r="A121" s="45"/>
      <c r="B121" s="24"/>
      <c r="C121" s="25"/>
      <c r="D121" s="26"/>
      <c r="E121" s="27" t="s">
        <v>62</v>
      </c>
      <c r="F121" s="28">
        <v>200</v>
      </c>
      <c r="G121" s="28">
        <v>4.79</v>
      </c>
      <c r="H121" s="28">
        <v>4.26</v>
      </c>
      <c r="I121" s="28">
        <v>30.83</v>
      </c>
      <c r="J121" s="28">
        <v>149.37</v>
      </c>
      <c r="K121" s="29">
        <v>679</v>
      </c>
      <c r="L121" s="28">
        <v>8</v>
      </c>
    </row>
    <row r="122" spans="1:12" ht="15" x14ac:dyDescent="0.25">
      <c r="A122" s="45"/>
      <c r="B122" s="24"/>
      <c r="C122" s="25"/>
      <c r="D122" s="30" t="s">
        <v>24</v>
      </c>
      <c r="E122" s="27" t="s">
        <v>54</v>
      </c>
      <c r="F122" s="28">
        <v>200</v>
      </c>
      <c r="G122" s="28">
        <v>0.2</v>
      </c>
      <c r="H122" s="28">
        <v>0.2</v>
      </c>
      <c r="I122" s="28">
        <v>22.3</v>
      </c>
      <c r="J122" s="28">
        <v>94.2</v>
      </c>
      <c r="K122" s="29">
        <v>859</v>
      </c>
      <c r="L122" s="28">
        <v>4</v>
      </c>
    </row>
    <row r="123" spans="1:12" ht="15" x14ac:dyDescent="0.25">
      <c r="A123" s="45"/>
      <c r="B123" s="24"/>
      <c r="C123" s="25"/>
      <c r="D123" s="30" t="s">
        <v>25</v>
      </c>
      <c r="E123" s="27" t="s">
        <v>43</v>
      </c>
      <c r="F123" s="28">
        <v>60</v>
      </c>
      <c r="G123" s="28">
        <v>3.05</v>
      </c>
      <c r="H123" s="28">
        <v>0.47</v>
      </c>
      <c r="I123" s="28">
        <v>21.95</v>
      </c>
      <c r="J123" s="28">
        <v>81.460000000000008</v>
      </c>
      <c r="K123" s="29"/>
      <c r="L123" s="28">
        <v>4</v>
      </c>
    </row>
    <row r="124" spans="1:12" ht="15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27</v>
      </c>
      <c r="E127" s="35"/>
      <c r="F127" s="36">
        <f>SUM(F120:F126)</f>
        <v>550</v>
      </c>
      <c r="G127" s="36">
        <f t="shared" ref="G127:J127" si="18">SUM(G120:G126)</f>
        <v>19.82</v>
      </c>
      <c r="H127" s="36">
        <f t="shared" si="18"/>
        <v>17.84</v>
      </c>
      <c r="I127" s="36">
        <f t="shared" si="18"/>
        <v>89.98</v>
      </c>
      <c r="J127" s="36">
        <f t="shared" si="18"/>
        <v>470</v>
      </c>
      <c r="K127" s="37"/>
      <c r="L127" s="36">
        <f>SUM(L120:L126)</f>
        <v>46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31</v>
      </c>
      <c r="E130" s="27" t="s">
        <v>53</v>
      </c>
      <c r="F130" s="28">
        <v>90</v>
      </c>
      <c r="G130" s="28">
        <v>11.78</v>
      </c>
      <c r="H130" s="28">
        <v>12.91</v>
      </c>
      <c r="I130" s="28">
        <v>14.9</v>
      </c>
      <c r="J130" s="28">
        <v>144.97</v>
      </c>
      <c r="K130" s="29">
        <v>286</v>
      </c>
      <c r="L130" s="28">
        <v>30</v>
      </c>
    </row>
    <row r="131" spans="1:12" ht="15" x14ac:dyDescent="0.25">
      <c r="A131" s="45"/>
      <c r="B131" s="24"/>
      <c r="C131" s="25"/>
      <c r="D131" s="30" t="s">
        <v>32</v>
      </c>
      <c r="E131" s="27" t="s">
        <v>62</v>
      </c>
      <c r="F131" s="28">
        <v>200</v>
      </c>
      <c r="G131" s="28">
        <v>4.79</v>
      </c>
      <c r="H131" s="28">
        <v>4.26</v>
      </c>
      <c r="I131" s="28">
        <v>30.83</v>
      </c>
      <c r="J131" s="28">
        <v>149.37</v>
      </c>
      <c r="K131" s="29">
        <v>679</v>
      </c>
      <c r="L131" s="28">
        <v>8</v>
      </c>
    </row>
    <row r="132" spans="1:12" ht="15" x14ac:dyDescent="0.25">
      <c r="A132" s="45"/>
      <c r="B132" s="24"/>
      <c r="C132" s="25"/>
      <c r="D132" s="30" t="s">
        <v>33</v>
      </c>
      <c r="E132" s="27" t="s">
        <v>54</v>
      </c>
      <c r="F132" s="28">
        <v>200</v>
      </c>
      <c r="G132" s="28">
        <v>0.2</v>
      </c>
      <c r="H132" s="28">
        <v>0.2</v>
      </c>
      <c r="I132" s="28">
        <v>22.3</v>
      </c>
      <c r="J132" s="28">
        <v>94.2</v>
      </c>
      <c r="K132" s="29">
        <v>859</v>
      </c>
      <c r="L132" s="28">
        <v>4</v>
      </c>
    </row>
    <row r="133" spans="1:12" ht="15" x14ac:dyDescent="0.25">
      <c r="A133" s="45"/>
      <c r="B133" s="24"/>
      <c r="C133" s="25"/>
      <c r="D133" s="30" t="s">
        <v>34</v>
      </c>
      <c r="E133" s="27" t="s">
        <v>43</v>
      </c>
      <c r="F133" s="28">
        <v>40</v>
      </c>
      <c r="G133" s="28">
        <v>4.5999999999999996</v>
      </c>
      <c r="H133" s="28">
        <v>0.72</v>
      </c>
      <c r="I133" s="28">
        <v>27.96</v>
      </c>
      <c r="J133" s="28">
        <v>40.729999999999997</v>
      </c>
      <c r="K133" s="29"/>
      <c r="L133" s="28">
        <v>2</v>
      </c>
    </row>
    <row r="134" spans="1:12" ht="15" x14ac:dyDescent="0.25">
      <c r="A134" s="45"/>
      <c r="B134" s="24"/>
      <c r="C134" s="25"/>
      <c r="D134" s="30" t="s">
        <v>35</v>
      </c>
      <c r="E134" s="27" t="s">
        <v>44</v>
      </c>
      <c r="F134" s="28">
        <v>40</v>
      </c>
      <c r="G134" s="28">
        <v>0.75</v>
      </c>
      <c r="H134" s="28">
        <v>0.11</v>
      </c>
      <c r="I134" s="28">
        <v>7.97</v>
      </c>
      <c r="J134" s="28">
        <v>40.729999999999997</v>
      </c>
      <c r="K134" s="29"/>
      <c r="L134" s="28">
        <v>2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27</v>
      </c>
      <c r="E137" s="35"/>
      <c r="F137" s="36">
        <f>SUM(F128:F136)</f>
        <v>570</v>
      </c>
      <c r="G137" s="36">
        <f t="shared" ref="G137:J137" si="19">SUM(G128:G136)</f>
        <v>22.119999999999997</v>
      </c>
      <c r="H137" s="36">
        <f t="shared" si="19"/>
        <v>18.2</v>
      </c>
      <c r="I137" s="36">
        <f t="shared" si="19"/>
        <v>103.96000000000001</v>
      </c>
      <c r="J137" s="36">
        <f t="shared" si="19"/>
        <v>470.00000000000006</v>
      </c>
      <c r="K137" s="37"/>
      <c r="L137" s="36">
        <f>SUM(L128:L136)</f>
        <v>46</v>
      </c>
    </row>
    <row r="138" spans="1:12" ht="15" x14ac:dyDescent="0.2">
      <c r="A138" s="47">
        <f>A120</f>
        <v>2</v>
      </c>
      <c r="B138" s="47">
        <f>B120</f>
        <v>2</v>
      </c>
      <c r="C138" s="76" t="s">
        <v>36</v>
      </c>
      <c r="D138" s="77"/>
      <c r="E138" s="43"/>
      <c r="F138" s="44">
        <f>F127+F137</f>
        <v>1120</v>
      </c>
      <c r="G138" s="44">
        <f>G127+G137</f>
        <v>41.94</v>
      </c>
      <c r="H138" s="44">
        <f>H127+H137</f>
        <v>36.04</v>
      </c>
      <c r="I138" s="44">
        <f>I127+I137</f>
        <v>193.94</v>
      </c>
      <c r="J138" s="44">
        <f t="shared" ref="J138:L138" si="20">J127+J137</f>
        <v>940</v>
      </c>
      <c r="K138" s="44"/>
      <c r="L138" s="44">
        <f t="shared" si="20"/>
        <v>92</v>
      </c>
    </row>
    <row r="139" spans="1:12" ht="15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49</v>
      </c>
      <c r="F139" s="21">
        <v>80</v>
      </c>
      <c r="G139" s="21">
        <v>8.17</v>
      </c>
      <c r="H139" s="21">
        <v>5.92</v>
      </c>
      <c r="I139" s="21">
        <v>2.0099999999999998</v>
      </c>
      <c r="J139" s="21">
        <v>198.66</v>
      </c>
      <c r="K139" s="22">
        <v>591</v>
      </c>
      <c r="L139" s="21">
        <v>35</v>
      </c>
    </row>
    <row r="140" spans="1:12" ht="15" x14ac:dyDescent="0.25">
      <c r="A140" s="23"/>
      <c r="B140" s="24"/>
      <c r="C140" s="25"/>
      <c r="D140" s="26"/>
      <c r="E140" s="27" t="s">
        <v>65</v>
      </c>
      <c r="F140" s="28">
        <v>150</v>
      </c>
      <c r="G140" s="28">
        <v>6.6</v>
      </c>
      <c r="H140" s="28">
        <v>5.72</v>
      </c>
      <c r="I140" s="28">
        <v>37.880000000000003</v>
      </c>
      <c r="J140" s="28">
        <v>110.78</v>
      </c>
      <c r="K140" s="29">
        <v>679</v>
      </c>
      <c r="L140" s="28">
        <v>9</v>
      </c>
    </row>
    <row r="141" spans="1:12" ht="15" x14ac:dyDescent="0.25">
      <c r="A141" s="23"/>
      <c r="B141" s="24"/>
      <c r="C141" s="25"/>
      <c r="D141" s="30" t="s">
        <v>24</v>
      </c>
      <c r="E141" s="27" t="s">
        <v>42</v>
      </c>
      <c r="F141" s="28">
        <v>200</v>
      </c>
      <c r="G141" s="28">
        <v>0.2</v>
      </c>
      <c r="H141" s="28">
        <v>0</v>
      </c>
      <c r="I141" s="28">
        <v>14</v>
      </c>
      <c r="J141" s="28">
        <v>79.099999999999994</v>
      </c>
      <c r="K141" s="29">
        <v>943</v>
      </c>
      <c r="L141" s="28">
        <v>2</v>
      </c>
    </row>
    <row r="142" spans="1:12" ht="15.75" customHeight="1" x14ac:dyDescent="0.25">
      <c r="A142" s="23"/>
      <c r="B142" s="24"/>
      <c r="C142" s="25"/>
      <c r="D142" s="30" t="s">
        <v>25</v>
      </c>
      <c r="E142" s="27" t="s">
        <v>43</v>
      </c>
      <c r="F142" s="28">
        <v>60</v>
      </c>
      <c r="G142" s="28">
        <v>4.5999999999999996</v>
      </c>
      <c r="H142" s="28">
        <v>0.72</v>
      </c>
      <c r="I142" s="28">
        <v>27.96</v>
      </c>
      <c r="J142" s="28">
        <v>81.460000000000008</v>
      </c>
      <c r="K142" s="29"/>
      <c r="L142" s="28">
        <v>4</v>
      </c>
    </row>
    <row r="143" spans="1:12" ht="15" x14ac:dyDescent="0.25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SUM(F139:F145)</f>
        <v>490</v>
      </c>
      <c r="G146" s="36">
        <f t="shared" ref="G146:J146" si="21">SUM(G139:G145)</f>
        <v>19.57</v>
      </c>
      <c r="H146" s="36">
        <f t="shared" si="21"/>
        <v>12.360000000000001</v>
      </c>
      <c r="I146" s="36">
        <f t="shared" si="21"/>
        <v>81.849999999999994</v>
      </c>
      <c r="J146" s="36">
        <f t="shared" si="21"/>
        <v>470</v>
      </c>
      <c r="K146" s="37"/>
      <c r="L146" s="36">
        <f>SUM(L139:L145)</f>
        <v>50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31</v>
      </c>
      <c r="E149" s="27" t="s">
        <v>49</v>
      </c>
      <c r="F149" s="28">
        <v>80</v>
      </c>
      <c r="G149" s="28">
        <v>8.17</v>
      </c>
      <c r="H149" s="28">
        <v>5.92</v>
      </c>
      <c r="I149" s="28">
        <v>2.0099999999999998</v>
      </c>
      <c r="J149" s="28">
        <v>198.66</v>
      </c>
      <c r="K149" s="29">
        <v>591</v>
      </c>
      <c r="L149" s="28">
        <v>35</v>
      </c>
    </row>
    <row r="150" spans="1:12" ht="15" x14ac:dyDescent="0.25">
      <c r="A150" s="23"/>
      <c r="B150" s="24"/>
      <c r="C150" s="25"/>
      <c r="D150" s="30" t="s">
        <v>32</v>
      </c>
      <c r="E150" s="27" t="s">
        <v>66</v>
      </c>
      <c r="F150" s="28">
        <v>150</v>
      </c>
      <c r="G150" s="28">
        <v>6.6</v>
      </c>
      <c r="H150" s="28">
        <v>5.72</v>
      </c>
      <c r="I150" s="28">
        <v>37.880000000000003</v>
      </c>
      <c r="J150" s="28">
        <v>110.78</v>
      </c>
      <c r="K150" s="29">
        <v>679</v>
      </c>
      <c r="L150" s="28">
        <v>9</v>
      </c>
    </row>
    <row r="151" spans="1:12" ht="15" x14ac:dyDescent="0.25">
      <c r="A151" s="23"/>
      <c r="B151" s="24"/>
      <c r="C151" s="25"/>
      <c r="D151" s="30" t="s">
        <v>33</v>
      </c>
      <c r="E151" s="27" t="s">
        <v>42</v>
      </c>
      <c r="F151" s="28">
        <v>200</v>
      </c>
      <c r="G151" s="28">
        <v>0.2</v>
      </c>
      <c r="H151" s="28">
        <v>0</v>
      </c>
      <c r="I151" s="28">
        <v>14</v>
      </c>
      <c r="J151" s="28">
        <v>79.099999999999994</v>
      </c>
      <c r="K151" s="29">
        <v>943</v>
      </c>
      <c r="L151" s="28">
        <v>2</v>
      </c>
    </row>
    <row r="152" spans="1:12" ht="15" x14ac:dyDescent="0.25">
      <c r="A152" s="23"/>
      <c r="B152" s="24"/>
      <c r="C152" s="25"/>
      <c r="D152" s="30" t="s">
        <v>34</v>
      </c>
      <c r="E152" s="27" t="s">
        <v>43</v>
      </c>
      <c r="F152" s="28">
        <v>40</v>
      </c>
      <c r="G152" s="28">
        <v>4.5999999999999996</v>
      </c>
      <c r="H152" s="28">
        <v>0.72</v>
      </c>
      <c r="I152" s="28">
        <v>27.96</v>
      </c>
      <c r="J152" s="28">
        <v>40.729999999999997</v>
      </c>
      <c r="K152" s="29"/>
      <c r="L152" s="28">
        <v>2</v>
      </c>
    </row>
    <row r="153" spans="1:12" ht="15" x14ac:dyDescent="0.25">
      <c r="A153" s="23"/>
      <c r="B153" s="24"/>
      <c r="C153" s="25"/>
      <c r="D153" s="30" t="s">
        <v>35</v>
      </c>
      <c r="E153" s="27" t="s">
        <v>44</v>
      </c>
      <c r="F153" s="28">
        <v>40</v>
      </c>
      <c r="G153" s="28">
        <v>0.75</v>
      </c>
      <c r="H153" s="28">
        <v>0.11</v>
      </c>
      <c r="I153" s="28">
        <v>7.97</v>
      </c>
      <c r="J153" s="28">
        <v>40.729999999999997</v>
      </c>
      <c r="K153" s="29"/>
      <c r="L153" s="28">
        <v>2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510</v>
      </c>
      <c r="G156" s="36">
        <f t="shared" ref="G156:J156" si="22">SUM(G147:G155)</f>
        <v>20.32</v>
      </c>
      <c r="H156" s="36">
        <f t="shared" si="22"/>
        <v>12.47</v>
      </c>
      <c r="I156" s="36">
        <f t="shared" si="22"/>
        <v>89.82</v>
      </c>
      <c r="J156" s="36">
        <f t="shared" si="22"/>
        <v>470</v>
      </c>
      <c r="K156" s="37"/>
      <c r="L156" s="36">
        <f>SUM(L147:L155)</f>
        <v>50</v>
      </c>
    </row>
    <row r="157" spans="1:12" ht="15" x14ac:dyDescent="0.2">
      <c r="A157" s="41">
        <f>A139</f>
        <v>2</v>
      </c>
      <c r="B157" s="42">
        <f>B139</f>
        <v>3</v>
      </c>
      <c r="C157" s="76" t="s">
        <v>36</v>
      </c>
      <c r="D157" s="77"/>
      <c r="E157" s="43"/>
      <c r="F157" s="44">
        <f>F146+F156</f>
        <v>1000</v>
      </c>
      <c r="G157" s="44">
        <f>G146+G156</f>
        <v>39.89</v>
      </c>
      <c r="H157" s="44">
        <f>H146+H156</f>
        <v>24.830000000000002</v>
      </c>
      <c r="I157" s="44">
        <f>I146+I156</f>
        <v>171.67</v>
      </c>
      <c r="J157" s="44">
        <f t="shared" ref="J157:L157" si="23">J146+J156</f>
        <v>940</v>
      </c>
      <c r="K157" s="44"/>
      <c r="L157" s="44">
        <f t="shared" si="23"/>
        <v>100</v>
      </c>
    </row>
    <row r="158" spans="1:12" ht="15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55</v>
      </c>
      <c r="F158" s="21">
        <v>250</v>
      </c>
      <c r="G158" s="21">
        <v>7.88</v>
      </c>
      <c r="H158" s="21">
        <v>7.62</v>
      </c>
      <c r="I158" s="21">
        <v>10.3</v>
      </c>
      <c r="J158" s="21">
        <v>314.10000000000002</v>
      </c>
      <c r="K158" s="22">
        <v>170</v>
      </c>
      <c r="L158" s="21">
        <v>28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24</v>
      </c>
      <c r="E160" s="27" t="s">
        <v>52</v>
      </c>
      <c r="F160" s="28">
        <v>200</v>
      </c>
      <c r="G160" s="28">
        <v>0.17</v>
      </c>
      <c r="H160" s="28">
        <v>0</v>
      </c>
      <c r="I160" s="28">
        <v>10.3</v>
      </c>
      <c r="J160" s="28">
        <v>74.44</v>
      </c>
      <c r="K160" s="29">
        <v>504</v>
      </c>
      <c r="L160" s="28">
        <v>3</v>
      </c>
    </row>
    <row r="161" spans="1:12" ht="15" x14ac:dyDescent="0.25">
      <c r="A161" s="23"/>
      <c r="B161" s="24"/>
      <c r="C161" s="25"/>
      <c r="D161" s="30" t="s">
        <v>25</v>
      </c>
      <c r="E161" s="27" t="s">
        <v>43</v>
      </c>
      <c r="F161" s="28">
        <v>60</v>
      </c>
      <c r="G161" s="28">
        <v>4.5999999999999996</v>
      </c>
      <c r="H161" s="28">
        <v>0.72</v>
      </c>
      <c r="I161" s="28">
        <v>27.96</v>
      </c>
      <c r="J161" s="28">
        <v>81.459999999999994</v>
      </c>
      <c r="K161" s="29"/>
      <c r="L161" s="28">
        <v>4</v>
      </c>
    </row>
    <row r="162" spans="1:12" ht="15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27</v>
      </c>
      <c r="E165" s="35"/>
      <c r="F165" s="36">
        <f>SUM(F158:F164)</f>
        <v>510</v>
      </c>
      <c r="G165" s="36">
        <f t="shared" ref="G165:J165" si="24">SUM(G158:G164)</f>
        <v>12.65</v>
      </c>
      <c r="H165" s="36">
        <f t="shared" si="24"/>
        <v>8.34</v>
      </c>
      <c r="I165" s="36">
        <f t="shared" si="24"/>
        <v>48.56</v>
      </c>
      <c r="J165" s="36">
        <f t="shared" si="24"/>
        <v>470</v>
      </c>
      <c r="K165" s="37"/>
      <c r="L165" s="36">
        <f>SUM(L158:L164)</f>
        <v>35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30</v>
      </c>
      <c r="E167" s="27" t="s">
        <v>55</v>
      </c>
      <c r="F167" s="28">
        <v>250</v>
      </c>
      <c r="G167" s="28">
        <v>7.88</v>
      </c>
      <c r="H167" s="28">
        <v>7.62</v>
      </c>
      <c r="I167" s="28">
        <v>10.3</v>
      </c>
      <c r="J167" s="28">
        <v>314.10000000000002</v>
      </c>
      <c r="K167" s="29">
        <v>170</v>
      </c>
      <c r="L167" s="28">
        <v>28</v>
      </c>
    </row>
    <row r="168" spans="1:12" ht="15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33</v>
      </c>
      <c r="E170" s="27" t="s">
        <v>52</v>
      </c>
      <c r="F170" s="28">
        <v>200</v>
      </c>
      <c r="G170" s="28">
        <v>0.17</v>
      </c>
      <c r="H170" s="28">
        <v>0</v>
      </c>
      <c r="I170" s="28">
        <v>10.3</v>
      </c>
      <c r="J170" s="28">
        <v>74.44</v>
      </c>
      <c r="K170" s="29">
        <v>504</v>
      </c>
      <c r="L170" s="28">
        <v>3</v>
      </c>
    </row>
    <row r="171" spans="1:12" ht="15" x14ac:dyDescent="0.25">
      <c r="A171" s="23"/>
      <c r="B171" s="24"/>
      <c r="C171" s="25"/>
      <c r="D171" s="30" t="s">
        <v>34</v>
      </c>
      <c r="E171" s="27" t="s">
        <v>43</v>
      </c>
      <c r="F171" s="28">
        <v>40</v>
      </c>
      <c r="G171" s="28">
        <v>4.5999999999999996</v>
      </c>
      <c r="H171" s="28">
        <v>0.72</v>
      </c>
      <c r="I171" s="28">
        <v>27.96</v>
      </c>
      <c r="J171" s="28">
        <v>40.729999999999997</v>
      </c>
      <c r="K171" s="29"/>
      <c r="L171" s="28">
        <v>2</v>
      </c>
    </row>
    <row r="172" spans="1:12" ht="15" x14ac:dyDescent="0.25">
      <c r="A172" s="23"/>
      <c r="B172" s="24"/>
      <c r="C172" s="25"/>
      <c r="D172" s="30" t="s">
        <v>35</v>
      </c>
      <c r="E172" s="27" t="s">
        <v>44</v>
      </c>
      <c r="F172" s="28">
        <v>40</v>
      </c>
      <c r="G172" s="28">
        <v>0.75</v>
      </c>
      <c r="H172" s="28">
        <v>0.11</v>
      </c>
      <c r="I172" s="28">
        <v>7.97</v>
      </c>
      <c r="J172" s="28">
        <v>40.729999999999997</v>
      </c>
      <c r="K172" s="29"/>
      <c r="L172" s="28">
        <v>2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27</v>
      </c>
      <c r="E175" s="35"/>
      <c r="F175" s="36">
        <f>SUM(F166:F174)</f>
        <v>530</v>
      </c>
      <c r="G175" s="36">
        <f t="shared" ref="G175:J175" si="25">SUM(G166:G174)</f>
        <v>13.4</v>
      </c>
      <c r="H175" s="36">
        <f t="shared" si="25"/>
        <v>8.4499999999999993</v>
      </c>
      <c r="I175" s="36">
        <f t="shared" si="25"/>
        <v>56.53</v>
      </c>
      <c r="J175" s="36">
        <f t="shared" si="25"/>
        <v>470.00000000000006</v>
      </c>
      <c r="K175" s="37"/>
      <c r="L175" s="36">
        <f>SUM(L166:L174)</f>
        <v>35</v>
      </c>
    </row>
    <row r="176" spans="1:12" ht="15" x14ac:dyDescent="0.2">
      <c r="A176" s="41">
        <f>A158</f>
        <v>2</v>
      </c>
      <c r="B176" s="42">
        <f>B158</f>
        <v>4</v>
      </c>
      <c r="C176" s="76" t="s">
        <v>36</v>
      </c>
      <c r="D176" s="77"/>
      <c r="E176" s="43"/>
      <c r="F176" s="44">
        <f>F165+F175</f>
        <v>1040</v>
      </c>
      <c r="G176" s="44">
        <f>G165+G175</f>
        <v>26.05</v>
      </c>
      <c r="H176" s="44">
        <f>H165+H175</f>
        <v>16.79</v>
      </c>
      <c r="I176" s="44">
        <f>I165+I175</f>
        <v>105.09</v>
      </c>
      <c r="J176" s="44">
        <f t="shared" ref="J176:L176" si="26">J165+J175</f>
        <v>940</v>
      </c>
      <c r="K176" s="44"/>
      <c r="L176" s="44">
        <f t="shared" si="26"/>
        <v>70</v>
      </c>
    </row>
    <row r="177" spans="1:12" ht="15" x14ac:dyDescent="0.25">
      <c r="A177" s="16">
        <v>2</v>
      </c>
      <c r="B177" s="17">
        <v>5</v>
      </c>
      <c r="C177" s="18" t="s">
        <v>22</v>
      </c>
      <c r="D177" s="19" t="s">
        <v>23</v>
      </c>
      <c r="E177" s="52" t="s">
        <v>57</v>
      </c>
      <c r="F177" s="53">
        <v>220</v>
      </c>
      <c r="G177" s="53">
        <v>21.71</v>
      </c>
      <c r="H177" s="53">
        <v>19.91</v>
      </c>
      <c r="I177" s="53">
        <v>7.5</v>
      </c>
      <c r="J177" s="53">
        <v>309.44</v>
      </c>
      <c r="K177" s="54">
        <v>274</v>
      </c>
      <c r="L177" s="53">
        <v>45</v>
      </c>
    </row>
    <row r="178" spans="1:12" ht="15" x14ac:dyDescent="0.25">
      <c r="A178" s="23"/>
      <c r="B178" s="24"/>
      <c r="C178" s="25"/>
      <c r="D178" s="26"/>
      <c r="E178" s="55"/>
      <c r="F178" s="56"/>
      <c r="G178" s="56"/>
      <c r="H178" s="56"/>
      <c r="I178" s="56"/>
      <c r="J178" s="56"/>
      <c r="K178" s="57"/>
      <c r="L178" s="56"/>
    </row>
    <row r="179" spans="1:12" ht="15" x14ac:dyDescent="0.25">
      <c r="A179" s="23"/>
      <c r="B179" s="24"/>
      <c r="C179" s="25"/>
      <c r="D179" s="30" t="s">
        <v>24</v>
      </c>
      <c r="E179" s="55" t="s">
        <v>42</v>
      </c>
      <c r="F179" s="56">
        <v>200</v>
      </c>
      <c r="G179" s="56">
        <v>0.2</v>
      </c>
      <c r="H179" s="56">
        <v>0</v>
      </c>
      <c r="I179" s="56">
        <v>14</v>
      </c>
      <c r="J179" s="56">
        <v>79.099999999999994</v>
      </c>
      <c r="K179" s="57">
        <v>943</v>
      </c>
      <c r="L179" s="56">
        <v>2</v>
      </c>
    </row>
    <row r="180" spans="1:12" ht="15" x14ac:dyDescent="0.25">
      <c r="A180" s="23"/>
      <c r="B180" s="24"/>
      <c r="C180" s="25"/>
      <c r="D180" s="30" t="s">
        <v>25</v>
      </c>
      <c r="E180" s="55" t="s">
        <v>43</v>
      </c>
      <c r="F180" s="56">
        <v>60</v>
      </c>
      <c r="G180" s="56">
        <v>4.5999999999999996</v>
      </c>
      <c r="H180" s="56">
        <v>0.72</v>
      </c>
      <c r="I180" s="56">
        <v>27.96</v>
      </c>
      <c r="J180" s="56">
        <v>81.460000000000008</v>
      </c>
      <c r="K180" s="57"/>
      <c r="L180" s="56">
        <v>4</v>
      </c>
    </row>
    <row r="181" spans="1:12" ht="15" x14ac:dyDescent="0.25">
      <c r="A181" s="23"/>
      <c r="B181" s="24"/>
      <c r="C181" s="25"/>
      <c r="D181" s="30" t="s">
        <v>26</v>
      </c>
      <c r="E181" s="75"/>
      <c r="F181" s="56"/>
      <c r="G181" s="56"/>
      <c r="H181" s="56"/>
      <c r="I181" s="56"/>
      <c r="J181" s="56"/>
      <c r="K181" s="57"/>
      <c r="L181" s="56"/>
    </row>
    <row r="182" spans="1:12" ht="15" x14ac:dyDescent="0.25">
      <c r="A182" s="23"/>
      <c r="B182" s="24"/>
      <c r="C182" s="25"/>
      <c r="D182" s="26"/>
      <c r="E182" s="55"/>
      <c r="F182" s="56"/>
      <c r="G182" s="56"/>
      <c r="H182" s="56"/>
      <c r="I182" s="56"/>
      <c r="J182" s="56"/>
      <c r="K182" s="57"/>
      <c r="L182" s="56"/>
    </row>
    <row r="183" spans="1:12" ht="15" x14ac:dyDescent="0.25">
      <c r="A183" s="23"/>
      <c r="B183" s="24"/>
      <c r="C183" s="25"/>
      <c r="D183" s="26"/>
      <c r="E183" s="55"/>
      <c r="F183" s="56"/>
      <c r="G183" s="56"/>
      <c r="H183" s="56"/>
      <c r="I183" s="56"/>
      <c r="J183" s="56"/>
      <c r="K183" s="57"/>
      <c r="L183" s="56"/>
    </row>
    <row r="184" spans="1:12" ht="15.75" customHeight="1" x14ac:dyDescent="0.25">
      <c r="A184" s="31"/>
      <c r="B184" s="32"/>
      <c r="C184" s="33"/>
      <c r="D184" s="34" t="s">
        <v>27</v>
      </c>
      <c r="E184" s="58"/>
      <c r="F184" s="59">
        <f>SUM(F177:F183)</f>
        <v>480</v>
      </c>
      <c r="G184" s="59">
        <f t="shared" ref="G184:J184" si="27">SUM(G177:G183)</f>
        <v>26.509999999999998</v>
      </c>
      <c r="H184" s="59">
        <f t="shared" si="27"/>
        <v>20.63</v>
      </c>
      <c r="I184" s="59">
        <f t="shared" si="27"/>
        <v>49.46</v>
      </c>
      <c r="J184" s="59">
        <f t="shared" si="27"/>
        <v>470</v>
      </c>
      <c r="K184" s="60"/>
      <c r="L184" s="59">
        <f>SUM(L177:L183)</f>
        <v>51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55"/>
      <c r="F185" s="56"/>
      <c r="G185" s="56"/>
      <c r="H185" s="56"/>
      <c r="I185" s="56"/>
      <c r="J185" s="56"/>
      <c r="K185" s="57"/>
      <c r="L185" s="56"/>
    </row>
    <row r="186" spans="1:12" ht="15" x14ac:dyDescent="0.25">
      <c r="A186" s="23"/>
      <c r="B186" s="24"/>
      <c r="C186" s="25"/>
      <c r="D186" s="30" t="s">
        <v>30</v>
      </c>
      <c r="E186" s="75"/>
      <c r="F186" s="56"/>
      <c r="G186" s="56"/>
      <c r="H186" s="56"/>
      <c r="I186" s="56"/>
      <c r="J186" s="56"/>
      <c r="K186" s="57"/>
      <c r="L186" s="56"/>
    </row>
    <row r="187" spans="1:12" ht="15" x14ac:dyDescent="0.25">
      <c r="A187" s="23"/>
      <c r="B187" s="24"/>
      <c r="C187" s="25"/>
      <c r="D187" s="30" t="s">
        <v>31</v>
      </c>
      <c r="E187" s="55" t="s">
        <v>57</v>
      </c>
      <c r="F187" s="56">
        <v>220</v>
      </c>
      <c r="G187" s="56">
        <v>21.71</v>
      </c>
      <c r="H187" s="56">
        <v>19.91</v>
      </c>
      <c r="I187" s="56">
        <v>7.5</v>
      </c>
      <c r="J187" s="56">
        <v>309.44</v>
      </c>
      <c r="K187" s="57">
        <v>274</v>
      </c>
      <c r="L187" s="56">
        <v>45</v>
      </c>
    </row>
    <row r="188" spans="1:12" ht="15" x14ac:dyDescent="0.25">
      <c r="A188" s="23"/>
      <c r="B188" s="24"/>
      <c r="C188" s="25"/>
      <c r="D188" s="30" t="s">
        <v>32</v>
      </c>
      <c r="E188" s="55"/>
      <c r="F188" s="56"/>
      <c r="G188" s="56"/>
      <c r="H188" s="56"/>
      <c r="I188" s="56"/>
      <c r="J188" s="56"/>
      <c r="K188" s="57"/>
      <c r="L188" s="56"/>
    </row>
    <row r="189" spans="1:12" ht="15" x14ac:dyDescent="0.25">
      <c r="A189" s="23"/>
      <c r="B189" s="24"/>
      <c r="C189" s="25"/>
      <c r="D189" s="30" t="s">
        <v>33</v>
      </c>
      <c r="E189" s="55" t="s">
        <v>42</v>
      </c>
      <c r="F189" s="56">
        <v>200</v>
      </c>
      <c r="G189" s="56">
        <v>0.2</v>
      </c>
      <c r="H189" s="56">
        <v>0</v>
      </c>
      <c r="I189" s="56">
        <v>14</v>
      </c>
      <c r="J189" s="56">
        <v>79.099999999999994</v>
      </c>
      <c r="K189" s="57">
        <v>943</v>
      </c>
      <c r="L189" s="56">
        <v>2</v>
      </c>
    </row>
    <row r="190" spans="1:12" ht="15" x14ac:dyDescent="0.25">
      <c r="A190" s="23"/>
      <c r="B190" s="24"/>
      <c r="C190" s="25"/>
      <c r="D190" s="30" t="s">
        <v>34</v>
      </c>
      <c r="E190" s="55" t="s">
        <v>43</v>
      </c>
      <c r="F190" s="56">
        <v>40</v>
      </c>
      <c r="G190" s="56">
        <v>4.5999999999999996</v>
      </c>
      <c r="H190" s="56">
        <v>0.72</v>
      </c>
      <c r="I190" s="56">
        <v>27.96</v>
      </c>
      <c r="J190" s="56">
        <v>40.729999999999997</v>
      </c>
      <c r="K190" s="57"/>
      <c r="L190" s="56">
        <v>2</v>
      </c>
    </row>
    <row r="191" spans="1:12" ht="15" x14ac:dyDescent="0.25">
      <c r="A191" s="23"/>
      <c r="B191" s="24"/>
      <c r="C191" s="25"/>
      <c r="D191" s="30" t="s">
        <v>35</v>
      </c>
      <c r="E191" s="55" t="s">
        <v>44</v>
      </c>
      <c r="F191" s="56">
        <v>40</v>
      </c>
      <c r="G191" s="56">
        <v>0.75</v>
      </c>
      <c r="H191" s="56">
        <v>0.11</v>
      </c>
      <c r="I191" s="56">
        <v>7.97</v>
      </c>
      <c r="J191" s="56">
        <v>40.729999999999997</v>
      </c>
      <c r="K191" s="57"/>
      <c r="L191" s="56">
        <v>2</v>
      </c>
    </row>
    <row r="192" spans="1:12" ht="15" x14ac:dyDescent="0.25">
      <c r="A192" s="23"/>
      <c r="B192" s="24"/>
      <c r="C192" s="25"/>
      <c r="D192" s="26"/>
      <c r="E192" s="55"/>
      <c r="F192" s="56"/>
      <c r="G192" s="56"/>
      <c r="H192" s="56"/>
      <c r="I192" s="56"/>
      <c r="J192" s="56"/>
      <c r="K192" s="57"/>
      <c r="L192" s="56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27</v>
      </c>
      <c r="E194" s="35"/>
      <c r="F194" s="59">
        <f>SUM(F185:F193)</f>
        <v>500</v>
      </c>
      <c r="G194" s="59">
        <f t="shared" ref="G194:J194" si="28">SUM(G185:G193)</f>
        <v>27.259999999999998</v>
      </c>
      <c r="H194" s="59">
        <f t="shared" si="28"/>
        <v>20.74</v>
      </c>
      <c r="I194" s="59">
        <f t="shared" si="28"/>
        <v>57.43</v>
      </c>
      <c r="J194" s="59">
        <f t="shared" si="28"/>
        <v>470</v>
      </c>
      <c r="K194" s="60"/>
      <c r="L194" s="59">
        <f>SUM(L185:L193)</f>
        <v>51</v>
      </c>
    </row>
    <row r="195" spans="1:12" ht="15" x14ac:dyDescent="0.2">
      <c r="A195" s="41">
        <f>A177</f>
        <v>2</v>
      </c>
      <c r="B195" s="42">
        <f>B177</f>
        <v>5</v>
      </c>
      <c r="C195" s="76" t="s">
        <v>36</v>
      </c>
      <c r="D195" s="77"/>
      <c r="E195" s="43"/>
      <c r="F195" s="61">
        <f>F184+F194</f>
        <v>980</v>
      </c>
      <c r="G195" s="61">
        <f>G184+G194</f>
        <v>53.769999999999996</v>
      </c>
      <c r="H195" s="61">
        <f>H184+H194</f>
        <v>41.37</v>
      </c>
      <c r="I195" s="61">
        <f>I184+I194</f>
        <v>106.89</v>
      </c>
      <c r="J195" s="61">
        <f t="shared" ref="J195:L195" si="29">J184+J194</f>
        <v>940</v>
      </c>
      <c r="K195" s="61"/>
      <c r="L195" s="61">
        <f t="shared" si="29"/>
        <v>102</v>
      </c>
    </row>
    <row r="196" spans="1:12" ht="15" x14ac:dyDescent="0.25">
      <c r="A196" s="48"/>
      <c r="B196" s="49"/>
      <c r="C196" s="78" t="s">
        <v>37</v>
      </c>
      <c r="D196" s="78"/>
      <c r="E196" s="78"/>
      <c r="F196" s="62">
        <f>(F24+F43+F62+F81+F100+F119+F138+F157+F176+F195)/(IF(F24=0,0,1)+IF(F43=0,0,1)+IF(F62=0,0,1)+IF(F81=0,0,1)+IF(F100=0,0,1)+IF(F119=0,0,1)+IF(F138=0,0,1)+IF(F157=0,0,1)+IF(F176=0,0,1)+IF(F195=0,0,1))</f>
        <v>1070</v>
      </c>
      <c r="G196" s="62">
        <f t="shared" ref="G196:J196" si="30">(G24+G43+G62+G81+G100+G119+G138+G157+G176+G195)/(IF(G24=0,0,1)+IF(G43=0,0,1)+IF(G62=0,0,1)+IF(G81=0,0,1)+IF(G100=0,0,1)+IF(G119=0,0,1)+IF(G138=0,0,1)+IF(G157=0,0,1)+IF(G176=0,0,1)+IF(G195=0,0,1))</f>
        <v>39.481999999999992</v>
      </c>
      <c r="H196" s="62">
        <f t="shared" si="30"/>
        <v>25.660000000000004</v>
      </c>
      <c r="I196" s="62">
        <f t="shared" si="30"/>
        <v>145.03400000000002</v>
      </c>
      <c r="J196" s="62">
        <f t="shared" si="30"/>
        <v>938.34300000000007</v>
      </c>
      <c r="K196" s="62"/>
      <c r="L196" s="62">
        <f>(L24+L43+L62+L81+L100+L119+L138+L157+L176+L195)/(IF(L24=0,0,1)+IF(L43=0,0,1)+IF(L62=0,0,1)+IF(L81=0,0,1)+IF(L100=0,0,1)+IF(L119=0,0,1)+IF(L138=0,0,1)+IF(L157=0,0,1)+IF(L176=0,0,1)+IF(L195=0,0,1))</f>
        <v>90.6</v>
      </c>
    </row>
    <row r="199" spans="1:12" x14ac:dyDescent="0.2">
      <c r="L199" s="82">
        <f>(L195+L176+L157+L138+L119+L100+L81+L62+L43+L24)/20</f>
        <v>45.3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scale="25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revision>1</cp:revision>
  <cp:lastPrinted>2024-12-28T05:21:34Z</cp:lastPrinted>
  <dcterms:created xsi:type="dcterms:W3CDTF">2022-05-16T14:23:56Z</dcterms:created>
  <dcterms:modified xsi:type="dcterms:W3CDTF">2024-12-28T05:23:15Z</dcterms:modified>
</cp:coreProperties>
</file>